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135" windowWidth="9420" windowHeight="4500"/>
  </bookViews>
  <sheets>
    <sheet name="RENDICONTAZIONE" sheetId="1" r:id="rId1"/>
  </sheets>
  <definedNames>
    <definedName name="_xlnm.Print_Area" localSheetId="0">RENDICONTAZIONE!$A$1:$K$84</definedName>
    <definedName name="_xlnm.Print_Titles" localSheetId="0">RENDICONTAZIONE!$1:$1</definedName>
  </definedNames>
  <calcPr calcId="145621"/>
</workbook>
</file>

<file path=xl/calcChain.xml><?xml version="1.0" encoding="utf-8"?>
<calcChain xmlns="http://schemas.openxmlformats.org/spreadsheetml/2006/main">
  <c r="J75" i="1" l="1"/>
  <c r="J78" i="1"/>
  <c r="J77" i="1"/>
  <c r="J84" i="1"/>
  <c r="J74" i="1"/>
  <c r="J72" i="1"/>
  <c r="J71" i="1"/>
  <c r="J46" i="1"/>
</calcChain>
</file>

<file path=xl/sharedStrings.xml><?xml version="1.0" encoding="utf-8"?>
<sst xmlns="http://schemas.openxmlformats.org/spreadsheetml/2006/main" count="451" uniqueCount="237">
  <si>
    <t>CIG</t>
  </si>
  <si>
    <t>Elenco partecipanti / operatori invitati</t>
  </si>
  <si>
    <t>Aggiudicatario o elenco aggiudicatari</t>
  </si>
  <si>
    <t>Procedura di scelta del contraente</t>
  </si>
  <si>
    <t>Importo di aggiudicazione</t>
  </si>
  <si>
    <t>Data inizio</t>
  </si>
  <si>
    <t>Data ultimazione</t>
  </si>
  <si>
    <t>Importo delle somme liquidate</t>
  </si>
  <si>
    <t>Note</t>
  </si>
  <si>
    <t>80002150938 - Comune di Pordenone</t>
  </si>
  <si>
    <t>Per ciascun soggetto aggiudicatario vanno specificati: codice fiscale, ragione sociale e ruolo in caso di partecipazione in associazione con altri soggetti (indicare cioè se si tratta di mandante o mandatario)</t>
  </si>
  <si>
    <t>Inserire il Codice identificativo gara</t>
  </si>
  <si>
    <t>Codice fiscale e denominazione della Stazione Appaltante responsabile del procedimento di scelta del contraente</t>
  </si>
  <si>
    <t>Oggetto del lotto identificato dal CIG</t>
  </si>
  <si>
    <t>Scegliere tra: - Procedura aperta - Procedura ristretta - Procedura negoziata - Gestione in economia ECCETERA</t>
  </si>
  <si>
    <t>Per ciascun soggetto partecipante vanno specificati: codice fiscale, ragione sociale e ruolo in caso di partecipazione in associazione con altri soggetti (indicare cioè se si tratta di mandante o mandatario)</t>
  </si>
  <si>
    <t>Importo di aggiudicazione al lordo degli oneri di sicurezza ed al netto dell’IVA</t>
  </si>
  <si>
    <t>Data di effettivo inizio lavori, servizi o forniture</t>
  </si>
  <si>
    <t>Data di ultimazione lavori, servizi o forniture</t>
  </si>
  <si>
    <t>Importo complessivo dell’appalto al netto dell’IVA</t>
  </si>
  <si>
    <t>Eventuali precisazioni</t>
  </si>
  <si>
    <t>Z7507DE03F</t>
  </si>
  <si>
    <t>GESTIONE IN ECONOMIA</t>
  </si>
  <si>
    <t>SERVIZIO RIP. LAVATRICE SCUOLA INF. V. EMANUELE</t>
  </si>
  <si>
    <t>ZB7084642A</t>
  </si>
  <si>
    <t>SERVIZIO RIP. LAVASCIUGA SCUOLA INF.  VALLENONCELLO</t>
  </si>
  <si>
    <t>Z7C07D7D25</t>
  </si>
  <si>
    <t>SISTEMAZIONE TAVOLI PANCHE E POSA CASTELLO PER SCUOLE INFANZIE CITTADINE</t>
  </si>
  <si>
    <t>Z5907DA7AD</t>
  </si>
  <si>
    <t>MANUTENZIONE CORTILI SCOLASTICI SCUOLE INFANZIE CITTADINE</t>
  </si>
  <si>
    <t>Z0E07C9A6C</t>
  </si>
  <si>
    <t>ACQUISTO N. 3 CARRELLI MULTIUSO SCUOLA INFANZIA VIALE LIBERTA</t>
  </si>
  <si>
    <t>Z4607CE458</t>
  </si>
  <si>
    <t>ACQUISTO N. 20 BANDIERE "ITALIA" E N. 20 BANDIERE "EUROPA"</t>
  </si>
  <si>
    <t>Z4F07DE2C0</t>
  </si>
  <si>
    <t>ACQUISTO MATERIALE FARMACEUTICO PER SCUOLE INFANZIA CITTADINE</t>
  </si>
  <si>
    <t>FORNITURA CLASSIFICATORI PER I.C.  SUD DI PORDENONE</t>
  </si>
  <si>
    <t>FORNITURA E POSA IN  OPERA SUPPORTI PORTABANDIERE PRESSO LA SEDE DELL'I.C. TORRE</t>
  </si>
  <si>
    <t>ZCC0C4D163</t>
  </si>
  <si>
    <t>ZC60795B8E</t>
  </si>
  <si>
    <t>MOBILFERRO S.R.L. - TRECENTA (Ro) - 00216580290</t>
  </si>
  <si>
    <t>ASTERLUX DI GASPAROTTO FRANCESCO &amp; C. SNC - PORDENONE - P. IVA:01088260938</t>
  </si>
  <si>
    <t>PULINGROSS SRL - PORDENONE - P. IVA: 01074400936</t>
  </si>
  <si>
    <t>DIG DI VITTORIO VALVASSORI - PORDENONE - P. IVA: 01384390934</t>
  </si>
  <si>
    <t>MARCUZZI SRL - PORDENONE P. IVA:  01672190939</t>
  </si>
  <si>
    <t>ECOKEM DI PARISINI STEFANO &amp; C. SNC - CORDENONS - P. IVA: 01641530934</t>
  </si>
  <si>
    <t>NAUTIFLAG SNC DI ANDREA VIOLI &amp; C. - GENOVA - P. IVA: 01767140997</t>
  </si>
  <si>
    <t>FARMACIA COMUNALE DI VIA CAPPUCCINI - PORDENONE - P. IVA: 00081570939</t>
  </si>
  <si>
    <t>COLAUTTI GIANFRANCO - P. IVA: 00438380933</t>
  </si>
  <si>
    <t>Z2408C01EA</t>
  </si>
  <si>
    <t>FORNITURA DI N. 2 SCAFFALI METALLICI PER I.C. "TORRE"</t>
  </si>
  <si>
    <t>TAGLIARIOL &amp; C- SNC DI TAGLIARIOL PIETRO</t>
  </si>
  <si>
    <t>STRUTTURA PROPONENTE</t>
  </si>
  <si>
    <t>ZC407B038F</t>
  </si>
  <si>
    <t>SME SPA - P.IVA: 02323180279</t>
  </si>
  <si>
    <t>FORNITURA DI N. 1 FRIGORIFERO PER SCUOLA PRIMARIA "B. ODORICO"</t>
  </si>
  <si>
    <t>Z290B4BE8C</t>
  </si>
  <si>
    <t>FORNITURA ARREDI SCOLASTICI PER ISTITUTI SCOLASTICI CITTADINI</t>
  </si>
  <si>
    <t>MOBILFERRO S.R.L. - TRECENTA (Ro) - P. IVA: 00216580290</t>
  </si>
  <si>
    <t>ZA20847FD7</t>
  </si>
  <si>
    <t>FORITURA DI N. 2 ARMADI A GIORNO PER SCUOLA SECONDARIA DI 1° GRADO "G. LOZER"</t>
  </si>
  <si>
    <t>MOBILFERRO S.R.L. - TRECENTA (Ro) - P. IVA: 00216580291</t>
  </si>
  <si>
    <t>ZDC07959A4</t>
  </si>
  <si>
    <t>FORNITURA ARREDI SCOLASTICI PER AULA SCUOLA SECONDARIA DI 1° GRADO "G. LOZER2</t>
  </si>
  <si>
    <t>MOBILFERRO S.R.L. - TRECENTA (Ro) - P. IVA: 00216580292</t>
  </si>
  <si>
    <t>Z4607AC13E</t>
  </si>
  <si>
    <t>FORNITURA DI N. 2 MODULI PER POSTA PER SCUOLA SECONDARIA DI 1° GRADO "G, LOZER"</t>
  </si>
  <si>
    <t>FIMAT SRL - SETTIMO TORINESE - P. IVA: 10519990013</t>
  </si>
  <si>
    <t>OGGETTO</t>
  </si>
  <si>
    <t>ACQUISTO MATERIALE FARMACEUTICO PER SCUOLE PRIMARIE CITTADINE</t>
  </si>
  <si>
    <t>Z1D07DE300</t>
  </si>
  <si>
    <t>Z1207CC2B8</t>
  </si>
  <si>
    <t>SERVIZIO DI PULIZIA STRAORDINARIA LOCALI SCUOLE PRIMARIE CITTADINE</t>
  </si>
  <si>
    <t>TIEMME INDUSTRY CLEAN SRL - P. IVA: 01465340931</t>
  </si>
  <si>
    <t>ZA708562B2</t>
  </si>
  <si>
    <t>SERVIZIO DI RIPARAZIONE APPARECCHIATURA PRESSO SCUOLA PRIMARIA "B. ODORICO"</t>
  </si>
  <si>
    <t>Z8407DE254</t>
  </si>
  <si>
    <t>ACQUISTO MATERIALE FARMACEUTICO PER SCUOLE SECONDARIE CITTADINE</t>
  </si>
  <si>
    <t>ZB607C999F</t>
  </si>
  <si>
    <t>ZF107CC3FF</t>
  </si>
  <si>
    <t>SERVIZIO DI RIPARAZIONE SERRATURE, ARMADI E SCAFFALI SCUOLA SECONDARIA DI 1° GRADO E EX DRUSIN"</t>
  </si>
  <si>
    <t>SERVIZIO DI MANUTENZIONE SCUOLE SECONDARIE DI 1° GRADO "G. LOZER" E EX DRUSIN"</t>
  </si>
  <si>
    <t>Z4607AFE08</t>
  </si>
  <si>
    <t>FORNITURA RICARICA PER CELL. SERVIIZO TRASPORTO SCOLASTICO</t>
  </si>
  <si>
    <t>Z7C07CAA58</t>
  </si>
  <si>
    <t>Z8707CE91E</t>
  </si>
  <si>
    <t>FORNITURA MATERIALE VARIO PER SERVIZO TRASPORTO SCOLASTICO</t>
  </si>
  <si>
    <t>Z4307D9ECE</t>
  </si>
  <si>
    <t>ZAE07D2F70</t>
  </si>
  <si>
    <t>SERVIZIO DI TRASPORTO SCOLASTICO STRAORDINARIO PER SCUOLE CITTADINE</t>
  </si>
  <si>
    <t>IDEALVIAGGI DI GUERRA CORRADO &amp; P.LUIGI SNC - AZZANO DECIMO - P. IVA: 00266170935</t>
  </si>
  <si>
    <t>ZANETTI ERNESTO SNC DI ZANETTI ZENO &amp; C. PORDENONE - P. IVA:  00389630930</t>
  </si>
  <si>
    <t>ZANETTI ERNESTO SNC DI ZANETTI ZENO &amp; C. ORDENONE - P. IVA:  00389630930</t>
  </si>
  <si>
    <t>FORNITURE AUTO RINO CARNIEL &amp; C. SNC PORDENONE - P. IVA: 00084020932</t>
  </si>
  <si>
    <t>ZD107B70F4</t>
  </si>
  <si>
    <t>FORNITURA MATERIALE DI CANCELLERIA PER SERVIZIO DI ASSISTENZA SCOLASTICA</t>
  </si>
  <si>
    <t>OFFICE STORE GALLER SRL-  PORDENONE - P. IVA: 01574510937</t>
  </si>
  <si>
    <t>Z8F07CCAEB</t>
  </si>
  <si>
    <t>ZE008C4832</t>
  </si>
  <si>
    <t>FORNITURA GENERI ALIMENTARI VARI PER CONSIGLIO COMUNALE DEI RAGAZZI</t>
  </si>
  <si>
    <t>COOP CONSUMATORI DEL NORDEST - REGGIO EMILIA - P. IVA:  00148780356</t>
  </si>
  <si>
    <t>Z9507AFD0</t>
  </si>
  <si>
    <t>EF -DESING DI EMANUELE FLUMIAN -P. IVA: 01653680932</t>
  </si>
  <si>
    <t>ZCA07VB700C</t>
  </si>
  <si>
    <t>SERVIZIO  REALIZZAZIONE GRAFICA PER MAXI-POSTER PER GIORNATA DELLA MEMORIA</t>
  </si>
  <si>
    <t>SERVIZIO DI NOLEGGIO SERVICE PER SPETTACOLI NATALIZI PRESSO I. C. "TORRE"</t>
  </si>
  <si>
    <t>M.P. MUSICA DI MAURIZIO POLES - P. IVA: 01347570937</t>
  </si>
  <si>
    <t>ZEE407CB1C9</t>
  </si>
  <si>
    <t>SERVIZIO DI DISIFINFESTAZIONE SCUOLE CITTADINE</t>
  </si>
  <si>
    <t>ANCITIMEX SRL - MILANO</t>
  </si>
  <si>
    <t>ZF307DA801</t>
  </si>
  <si>
    <t>SERVIZIO DI PULIZIA STRAORDINARIO LOCALI LABORATORI DIDATTICI</t>
  </si>
  <si>
    <t>Z7C07D32A1</t>
  </si>
  <si>
    <t>SERVIZIO STAMPA PER PROGETTO "GIORNATA DELLA MEMORIA"</t>
  </si>
  <si>
    <t>TIEMME INDUSTRY CLEAN SRL CORDENONS - P. IVA: 01465340931</t>
  </si>
  <si>
    <t>TIPOGRAFIA SARTOR SRL - PORDENONE - P. IVA: 00074800939</t>
  </si>
  <si>
    <t>ZE307D8938</t>
  </si>
  <si>
    <t>SERVIZIO DI STAMPA ED AFFISSIONE MAXI-POSTER PER SPETTACOLO "GIORANTA DELLA MEMORIA"</t>
  </si>
  <si>
    <t>CAMPAGNA SONIA - GRAFICA PUBBLICITARIA - PORDENONE - P. IVA: 01089200933</t>
  </si>
  <si>
    <t>Z3107D884E</t>
  </si>
  <si>
    <t>SERVIZIO DI LABORATORIO "B. COME BIMBO"</t>
  </si>
  <si>
    <t>EUPOLIS STUDIO ASSOCIATO - PORCIA - P. IVA: 01503570937</t>
  </si>
  <si>
    <t>Z6707D8631</t>
  </si>
  <si>
    <t>SERVIZIO REALIZZAZIONE GRAFICA PANNELLO PER "B. COME BIMBO"</t>
  </si>
  <si>
    <t>FURLAN UGO ILLUSTRATORE GRAFICO - PORDENONE - P. IVA: 00101280931</t>
  </si>
  <si>
    <t>Z5508BB5E6</t>
  </si>
  <si>
    <t>SERIVIZIO DI SIAE PER SPETTACOLO "GIORNATA DELLA MEMORIA"</t>
  </si>
  <si>
    <t>ZF697D7CB1</t>
  </si>
  <si>
    <t>SPESE PER UTILIZZO TEATRO "G. VERDI"</t>
  </si>
  <si>
    <t>SIAE - PORDENONE - P. IVA: 00987061009</t>
  </si>
  <si>
    <t>Z1609CA247</t>
  </si>
  <si>
    <t>SERVIZIO DI NOLEGGIO SERVICE PER SAGGIO MUSICALE PRESSO I. C. "TORRE"</t>
  </si>
  <si>
    <t>Z610D03BC2</t>
  </si>
  <si>
    <t>SERVIZIO DI PULIZIA STRAORDINARIO LOCALI SCUOLA DELL'INFANZIA FF.GG.</t>
  </si>
  <si>
    <t>Z9909B2AC5</t>
  </si>
  <si>
    <t>SERVIZIO DI MANUTENZIONE APPARECCHIATURE SCUOLE INFANZIA CITTADINE</t>
  </si>
  <si>
    <t>ZB00D07C31</t>
  </si>
  <si>
    <t>SERVIZIO DI MANUTENZIONE SCUOLE PRESSO SCUOLA DELL'INFANZIA V. EMANUELE</t>
  </si>
  <si>
    <t>-</t>
  </si>
  <si>
    <t>ZEE0B4B6DB</t>
  </si>
  <si>
    <t>FORITURA DI N. 2 CASSETTE DI PRONTO SOCCORSO PER SCUOLA DELL'INFANZIA DI VIA ADA NEGRI</t>
  </si>
  <si>
    <t>WURT SRL - EGNA - BZ - P. IVA: 00125230219</t>
  </si>
  <si>
    <t>Z300C8BC85</t>
  </si>
  <si>
    <t>ACQUISTO MATERIALE FARMACEUTICO PER SCUOLE DELL'INFANZIA CITTADINE</t>
  </si>
  <si>
    <t>ZE109B2B8C</t>
  </si>
  <si>
    <t>FORNITURA CROCIFISSI DA MURO PER SCUOLE PRIMARIE CITTADINE</t>
  </si>
  <si>
    <t>ALLA FONTE - ZUCCATO GIUSEPPE  &amp; C. SNC. CORDENONS - P. IVA: 01727490938</t>
  </si>
  <si>
    <t>Z180C07815</t>
  </si>
  <si>
    <t>FORNITURA PITTURA PER SCUOLA PRIMARIA "C. COLLODI"</t>
  </si>
  <si>
    <t>VEN.CO SRL - PORDENONE - P. IVA: 00488110933</t>
  </si>
  <si>
    <t>ZA30C8BD1F</t>
  </si>
  <si>
    <t>ZBC0CF2D2A</t>
  </si>
  <si>
    <t>Z1F0D02802</t>
  </si>
  <si>
    <t>ACQUISTO BANDIERE PER SCUOLE PRIMARIE CITTADINE</t>
  </si>
  <si>
    <t>ANDREATTA &amp; NICOLETTI DI ANDREATTA FRANCO &amp; C. SAS - TRENTO - P. IVA: 00652830225</t>
  </si>
  <si>
    <t>Z100D07D30</t>
  </si>
  <si>
    <t>SERVIZIO DI MANUTENZIONE E RIPARAZIONE BANCHI SCUOLA PRIMARIA "A. GABELLI"</t>
  </si>
  <si>
    <t>Z960C61BF5</t>
  </si>
  <si>
    <t>SERVIZIO DI PULIZIA STRAORDINARIO LOCALI SCUOLA PRIMARIA "G. NARVESA"</t>
  </si>
  <si>
    <t>Z750C8BD78</t>
  </si>
  <si>
    <t>ACQUISTO MATERIALE FARMACEUTICO PER SCUOLE SECONDARIE DI 1° GRADO CITTADINE</t>
  </si>
  <si>
    <t>ZB20D07DB6</t>
  </si>
  <si>
    <t>SERVIZIO DI MANUTENZIONE ARREDI SCUOLA SECONDARIA DI 1° GRADO "G. LOZER"</t>
  </si>
  <si>
    <t>ZE10D06810</t>
  </si>
  <si>
    <t>FORNITURA RICARICA PER CELL. SERVIZIO TRASPORTO SCOLASTICO</t>
  </si>
  <si>
    <t>ZE00CA7FE9</t>
  </si>
  <si>
    <t xml:space="preserve">ALIBUS INTERNATIONAL - SRL - PORDENONE - P- IVA: </t>
  </si>
  <si>
    <t>ZDD0CF2C41</t>
  </si>
  <si>
    <t>FORNITURA DI N.  RADIOLETTORI PER SCUOLA DELL'INFANZIA DI VIA ADA NEGRI</t>
  </si>
  <si>
    <t>Z4D0D35573</t>
  </si>
  <si>
    <t>FORNITURA PRODOTTI ALIMENTARI PER SCUOLA DELL'INFANZIA DI VIA ADA NEGRI</t>
  </si>
  <si>
    <t>ZF20D00A99</t>
  </si>
  <si>
    <t>FORNITURA DI N. 10 CORDELESS PER SCUOLE CITTADINE</t>
  </si>
  <si>
    <t>Z4E0D0D965</t>
  </si>
  <si>
    <t>Z5A0D0E76A</t>
  </si>
  <si>
    <t>FORNITURA PITTURA PER SCUOLA SECONDARIA DI ° GRADO  "EX DRUSIN"</t>
  </si>
  <si>
    <t>Z260D07855</t>
  </si>
  <si>
    <t>ONERI PER SPETTACOLO "GIORNATA DELLA MEMORIA"</t>
  </si>
  <si>
    <t>ZC30D519E0</t>
  </si>
  <si>
    <t>SPESE PER SERVICE PRESSL TEATRO "G. VERDI" PER SPETTACOLO GIORNATA DELLA MEMORIA</t>
  </si>
  <si>
    <t>ASSOCIAZIONE TEATRO COMUNALE "GIUSEPPE VERDI" - PORDENONE - P. IVA: 01545620930</t>
  </si>
  <si>
    <t>5070951923</t>
  </si>
  <si>
    <t>APPALTO SERVIZIO GESTIONE PUNTI VERDI ESTATE 2013  A FAVORE DEI BAMBINI DAI 3 AI 6 ANNI</t>
  </si>
  <si>
    <t>PROCEDURA NEGOZIATA</t>
  </si>
  <si>
    <t>MELARANCIA UN POSTO PER GIOCARE - SOC. COOP SOCIALE R. L. ONLUS - PORDENONE -P. IVA:  01191450939</t>
  </si>
  <si>
    <t>COOPERATIVA ITACA SOC. COOP SOCIALE ONLUS - P. IVA: 01220590937
- OPERA SACRA FAMIGLIA - PORDENONE - P. IVA :  01683400939 - ASCARETTO COOPERATIVA SOCIALE A.R.L. ONLUS - PORDENONE - P. IVA:  01461640938  - SCARABOCCIO SOCIETA' COOPERATIVA SOCIALE ONLUS - PORDENONE - P. IVA:  01552860932 - MELARANCIA UN POSTO PER GIOCARE - SOC. COOP SOCIALE R. L. ONLUS - P. IVA:  01191450939</t>
  </si>
  <si>
    <t>ZC20A88202</t>
  </si>
  <si>
    <t>SERVIZIO DISTRIBUZIONE PASTI, LAVAGGIO STOVIGLIE, PULIZIA REFETTORIO PRESSO IL PUNTO VERDE DI VIA FIAMME GIALLE</t>
  </si>
  <si>
    <t>Z5D0A88047</t>
  </si>
  <si>
    <t xml:space="preserve">CAMST S.C.R.L. - CASTENASO (BOLOGNA) - P. IVA: 00501611206 </t>
  </si>
  <si>
    <t>ZBB0B15224</t>
  </si>
  <si>
    <t>SPESE PER ASSISTENZA TECNICA LAVASTOVIGLIE PER PUNTO VERDE C/O SCUOLA DELL'INFANZIA VITTORIO EMANUELE</t>
  </si>
  <si>
    <t>CANTON PROFESSIONAL S.R.L. - PORDENONE - P. IVA: 01507770939</t>
  </si>
  <si>
    <t>Z260A87F2E</t>
  </si>
  <si>
    <t>SPESE PER FORNITURA PANE E PRODOTTI DA FORNO FRESCHI PER CENTRI ESTIVI RICREATIVI ANNO 2013</t>
  </si>
  <si>
    <t>COOPERATIVE AGRICOLE SOC. A COOP. - ZOPPOLA - P. IVA: 00073180937</t>
  </si>
  <si>
    <t>Z4D0A87FE3</t>
  </si>
  <si>
    <t>SPESE PER FORNITURA PESCE FRESCO, HAMBURGHER DI TROTA, PER CENTRI ESTIVI RICREATIVI ANNO 2013</t>
  </si>
  <si>
    <t>AGROITTICA FRIULANA DI FABIO DEL TEDESCO - PORCIA - P. IVA: 01722580931</t>
  </si>
  <si>
    <t>ZAC0A87F05</t>
  </si>
  <si>
    <t>SPESE PER FORNITURA LATTE, FORMAGGIO E GENERI VARI E SURGELATI  PER CENTRI ESTIVI RICREATIVI ANNO 2013</t>
  </si>
  <si>
    <t>MARCHI S.P.A. - THIENE (VICENZA) - P.IVA: 01278980246</t>
  </si>
  <si>
    <t>ZE80A87F81</t>
  </si>
  <si>
    <t>SPESE PER FORNITURA FRUTTA E VERDURA  PER CENTRI ESTIVI RICREATIVI ANNO 2013</t>
  </si>
  <si>
    <t>CARLEVARI S.R.L. - TORREGLIA (PADOVA)  - P.IVA: 00418000287</t>
  </si>
  <si>
    <t>SPESE PER FORNITURA MATERIALE PRODOTTI DI PULIZIA   PER CENTRI ESTIVI RICREATIVI ANNO 2013</t>
  </si>
  <si>
    <t>ARTIDE  S.R.L. -MOGLIANO VENETO (TREVISO)  - P.IVA: 00712200260</t>
  </si>
  <si>
    <t>Z9E0A88026</t>
  </si>
  <si>
    <t>SPESE PER FORNITURA DI CARNE, UOVA ED AFFETTATI   PER CENTRI ESTIVI RICREATIVI ANNO 2013</t>
  </si>
  <si>
    <t>ZD40C7B6D1</t>
  </si>
  <si>
    <t>ZD00C8A10D</t>
  </si>
  <si>
    <t>ASS. TEATRO COMUNALE "GIUSEPPE VERDI" - PORDENONE - P. IVA: 01545620930</t>
  </si>
  <si>
    <t>EUPOLIS STUDIO ASSOCIATO - PORCIA - P.IVA. 01503570937</t>
  </si>
  <si>
    <t>PROGETTO “PORDENONE CITTA’ EDUCATIVA”. AFFIDAMENTO INCARICO PER LA REALIZZAZIONE DEL PROGETTO “LABORATORIO CONSIGLIO COMUNALE DEI RAGAZZI” A.S. 2013/2014</t>
  </si>
  <si>
    <t>ORGANIZZAZIONE CONVEGNO "NON SOLO SCUOLA- ESPERIENZE A CONFRONTO"</t>
  </si>
  <si>
    <t>ZANCAN FORMAZIONE SRL - PADOVA - P. IVA: 00632830287</t>
  </si>
  <si>
    <t>ZBE0C61FE0</t>
  </si>
  <si>
    <t>ZE90C1CFB1</t>
  </si>
  <si>
    <t>SERVIZIO DI TRASPORTO TRATTA PORDENONE - TRIESTE PER INCONTRO CCR CON VICE-PRESIDENTE REGIONE FVG</t>
  </si>
  <si>
    <t>ROMA SCOUT CENTER - COOPERATIVA SAN GIORGIO ROMA - P. IVA: 06282871000</t>
  </si>
  <si>
    <t>SERVIZIO VITTO ED ALLOGIO PER I RAGAZZI DEL CCR IN VISITA ALLA CAMERA EI DEPUTATI</t>
  </si>
  <si>
    <t>Z4D0B84F43</t>
  </si>
  <si>
    <t>SERVIZIO DI TRASPORTO SCOLASTICO POMERIDIANO ALUNNI SCUOLA SECONDARIA DI 1° GRADO "EX DRUSIN2</t>
  </si>
  <si>
    <t>ATAP - PORDENONE - P. IVA: 00188590939</t>
  </si>
  <si>
    <t>ZC40AC03AD</t>
  </si>
  <si>
    <t>SERVIZIO DI TRASPORTO SCOLASTICO PER GLI ALUNNI DELLE SCUOLE DELL'INFANZIA, PRIMARIE E SECONDARIE DI 1° GRADO CITTADINE - PERIODO SETT/NOV. 2013</t>
  </si>
  <si>
    <t>Z3E0C62593</t>
  </si>
  <si>
    <t>SERVIZIO DI TRASPORTO SCOLASTICO PER GLI ALUNNI DELLE SCUOLE DELL'INFANZIA, PRIMARIE E SECONDARIE DI 1° GRADO CITTADINE - PERIODO DIC. 2013 - GENN. 2014</t>
  </si>
  <si>
    <t>Z150AC0392</t>
  </si>
  <si>
    <t>SERVIZIO DI ACCOMPAGNAMENTO E SORVEGLIANZA SUGLI SCUOLABUS DEGLI UTENTI DELLE SCUOLE DELL'INFANZIA STATALI CITTADINE - PERIODO SETT.NOV 2013</t>
  </si>
  <si>
    <t>Z100C624F1</t>
  </si>
  <si>
    <t>SERVIZIO DI ACCOMPAGNAMENTO E SORVEGLIANZA SUGLI SCUOLABUS DEGLI UTENTI DELLE SCUOLE DELL'INFANZIA STATALI CITTADINE - PERIODO DIC.2013 - GEN 2014</t>
  </si>
  <si>
    <t>SERVIZIO DI TRASPORTO FERROVIARIO PER VISITA DEL CCR ALLA CAMERA DEI DEPUTATI</t>
  </si>
  <si>
    <t>TRENITALIA SPA - P. IVA: 00081570939</t>
  </si>
  <si>
    <t>Z8D07DDFDA</t>
  </si>
  <si>
    <t>FORNITURA N. 2 TONER PER STAMPANTE</t>
  </si>
  <si>
    <t>G.P. s.n.c. DI GERARDI ALESSANDRO &amp; PERINI IGOR - PORDENONE - P. IVA: 01577910936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</si>
</sst>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0"/>
      <name val="Arial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4" fillId="0" borderId="4" xfId="0" applyFont="1" applyBorder="1"/>
    <xf numFmtId="0" fontId="4" fillId="0" borderId="0" xfId="0" applyFont="1"/>
    <xf numFmtId="44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79" zoomScale="85" zoomScaleNormal="85" workbookViewId="0">
      <selection activeCell="M5" sqref="M5"/>
    </sheetView>
  </sheetViews>
  <sheetFormatPr defaultRowHeight="15" x14ac:dyDescent="0.2"/>
  <cols>
    <col min="1" max="1" width="22.5703125" style="4" customWidth="1"/>
    <col min="2" max="2" width="20.140625" style="4" customWidth="1"/>
    <col min="3" max="3" width="22.28515625" style="4" customWidth="1"/>
    <col min="4" max="4" width="20.42578125" style="4" customWidth="1"/>
    <col min="5" max="5" width="39.7109375" style="4" customWidth="1"/>
    <col min="6" max="6" width="45.85546875" style="17" customWidth="1"/>
    <col min="7" max="7" width="14.42578125" style="4" customWidth="1"/>
    <col min="8" max="8" width="12.42578125" style="4" customWidth="1"/>
    <col min="9" max="9" width="13.28515625" style="4" customWidth="1"/>
    <col min="10" max="10" width="13.42578125" style="4" bestFit="1" customWidth="1"/>
    <col min="11" max="16384" width="9.140625" style="4"/>
  </cols>
  <sheetData>
    <row r="1" spans="1:11" ht="81.75" customHeight="1" x14ac:dyDescent="0.2">
      <c r="A1" s="1" t="s">
        <v>0</v>
      </c>
      <c r="B1" s="1" t="s">
        <v>52</v>
      </c>
      <c r="C1" s="1" t="s">
        <v>68</v>
      </c>
      <c r="D1" s="1" t="s">
        <v>3</v>
      </c>
      <c r="E1" s="1" t="s">
        <v>1</v>
      </c>
      <c r="F1" s="1" t="s">
        <v>2</v>
      </c>
      <c r="G1" s="1" t="s">
        <v>4</v>
      </c>
      <c r="H1" s="1" t="s">
        <v>5</v>
      </c>
      <c r="I1" s="1" t="s">
        <v>6</v>
      </c>
      <c r="J1" s="1" t="s">
        <v>7</v>
      </c>
      <c r="K1" s="2" t="s">
        <v>8</v>
      </c>
    </row>
    <row r="2" spans="1:11" ht="90" x14ac:dyDescent="0.2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10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</row>
    <row r="3" spans="1:11" ht="80.25" customHeight="1" x14ac:dyDescent="0.2">
      <c r="A3" s="19" t="s">
        <v>21</v>
      </c>
      <c r="B3" s="19" t="s">
        <v>9</v>
      </c>
      <c r="C3" s="20" t="s">
        <v>23</v>
      </c>
      <c r="D3" s="20" t="s">
        <v>22</v>
      </c>
      <c r="E3" s="20"/>
      <c r="F3" s="19" t="s">
        <v>41</v>
      </c>
      <c r="G3" s="21">
        <v>100</v>
      </c>
      <c r="H3" s="22">
        <v>41263</v>
      </c>
      <c r="I3" s="22">
        <v>41263</v>
      </c>
      <c r="J3" s="21">
        <v>100</v>
      </c>
      <c r="K3" s="23"/>
    </row>
    <row r="4" spans="1:11" ht="45" x14ac:dyDescent="0.2">
      <c r="A4" s="5" t="s">
        <v>24</v>
      </c>
      <c r="B4" s="5" t="s">
        <v>9</v>
      </c>
      <c r="C4" s="6" t="s">
        <v>25</v>
      </c>
      <c r="D4" s="6" t="s">
        <v>22</v>
      </c>
      <c r="E4" s="6"/>
      <c r="F4" s="5" t="s">
        <v>42</v>
      </c>
      <c r="G4" s="9">
        <v>32</v>
      </c>
      <c r="H4" s="7">
        <v>41274</v>
      </c>
      <c r="I4" s="7">
        <v>41274</v>
      </c>
      <c r="J4" s="9">
        <v>32</v>
      </c>
      <c r="K4" s="8"/>
    </row>
    <row r="5" spans="1:11" ht="60" x14ac:dyDescent="0.2">
      <c r="A5" s="5" t="s">
        <v>26</v>
      </c>
      <c r="B5" s="5" t="s">
        <v>9</v>
      </c>
      <c r="C5" s="6" t="s">
        <v>27</v>
      </c>
      <c r="D5" s="6" t="s">
        <v>22</v>
      </c>
      <c r="E5" s="6"/>
      <c r="F5" s="5" t="s">
        <v>43</v>
      </c>
      <c r="G5" s="9">
        <v>8030</v>
      </c>
      <c r="H5" s="7">
        <v>41406</v>
      </c>
      <c r="I5" s="7">
        <v>41409</v>
      </c>
      <c r="J5" s="9">
        <v>8030</v>
      </c>
      <c r="K5" s="8"/>
    </row>
    <row r="6" spans="1:11" ht="60" x14ac:dyDescent="0.2">
      <c r="A6" s="5" t="s">
        <v>28</v>
      </c>
      <c r="B6" s="5" t="s">
        <v>9</v>
      </c>
      <c r="C6" s="6" t="s">
        <v>29</v>
      </c>
      <c r="D6" s="6" t="s">
        <v>22</v>
      </c>
      <c r="E6" s="6"/>
      <c r="F6" s="5" t="s">
        <v>44</v>
      </c>
      <c r="G6" s="9">
        <v>978.96</v>
      </c>
      <c r="H6" s="7">
        <v>41334</v>
      </c>
      <c r="I6" s="7">
        <v>41337</v>
      </c>
      <c r="J6" s="9">
        <v>978.96</v>
      </c>
      <c r="K6" s="8"/>
    </row>
    <row r="7" spans="1:11" ht="60" x14ac:dyDescent="0.2">
      <c r="A7" s="5" t="s">
        <v>30</v>
      </c>
      <c r="B7" s="5" t="s">
        <v>9</v>
      </c>
      <c r="C7" s="6" t="s">
        <v>31</v>
      </c>
      <c r="D7" s="6" t="s">
        <v>22</v>
      </c>
      <c r="E7" s="6"/>
      <c r="F7" s="5" t="s">
        <v>45</v>
      </c>
      <c r="G7" s="9">
        <v>429</v>
      </c>
      <c r="H7" s="7">
        <v>41260</v>
      </c>
      <c r="I7" s="7">
        <v>41263</v>
      </c>
      <c r="J7" s="9">
        <v>429</v>
      </c>
      <c r="K7" s="8"/>
    </row>
    <row r="8" spans="1:11" ht="45" x14ac:dyDescent="0.2">
      <c r="A8" s="5" t="s">
        <v>32</v>
      </c>
      <c r="B8" s="5" t="s">
        <v>9</v>
      </c>
      <c r="C8" s="6" t="s">
        <v>33</v>
      </c>
      <c r="D8" s="6" t="s">
        <v>22</v>
      </c>
      <c r="E8" s="6"/>
      <c r="F8" s="5" t="s">
        <v>46</v>
      </c>
      <c r="G8" s="9">
        <v>1040</v>
      </c>
      <c r="H8" s="7">
        <v>41263</v>
      </c>
      <c r="I8" s="7">
        <v>41263</v>
      </c>
      <c r="J8" s="9">
        <v>1040</v>
      </c>
      <c r="K8" s="8"/>
    </row>
    <row r="9" spans="1:11" ht="60" x14ac:dyDescent="0.2">
      <c r="A9" s="5" t="s">
        <v>34</v>
      </c>
      <c r="B9" s="5" t="s">
        <v>9</v>
      </c>
      <c r="C9" s="6" t="s">
        <v>35</v>
      </c>
      <c r="D9" s="6" t="s">
        <v>22</v>
      </c>
      <c r="E9" s="6"/>
      <c r="F9" s="5" t="s">
        <v>47</v>
      </c>
      <c r="G9" s="9">
        <v>380.73</v>
      </c>
      <c r="H9" s="7">
        <v>41263</v>
      </c>
      <c r="I9" s="7">
        <v>41263</v>
      </c>
      <c r="J9" s="9">
        <v>380.73</v>
      </c>
      <c r="K9" s="8"/>
    </row>
    <row r="10" spans="1:11" ht="60" x14ac:dyDescent="0.2">
      <c r="A10" s="5" t="s">
        <v>39</v>
      </c>
      <c r="B10" s="5" t="s">
        <v>9</v>
      </c>
      <c r="C10" s="6" t="s">
        <v>36</v>
      </c>
      <c r="D10" s="6" t="s">
        <v>22</v>
      </c>
      <c r="E10" s="8"/>
      <c r="F10" s="6" t="s">
        <v>40</v>
      </c>
      <c r="G10" s="9">
        <v>806.85</v>
      </c>
      <c r="H10" s="7">
        <v>41614</v>
      </c>
      <c r="I10" s="7">
        <v>41654</v>
      </c>
      <c r="J10" s="9">
        <v>806.85</v>
      </c>
      <c r="K10" s="8"/>
    </row>
    <row r="11" spans="1:11" ht="75" x14ac:dyDescent="0.2">
      <c r="A11" s="5" t="s">
        <v>38</v>
      </c>
      <c r="B11" s="5" t="s">
        <v>9</v>
      </c>
      <c r="C11" s="6" t="s">
        <v>37</v>
      </c>
      <c r="D11" s="6" t="s">
        <v>22</v>
      </c>
      <c r="E11" s="8"/>
      <c r="F11" s="6" t="s">
        <v>48</v>
      </c>
      <c r="G11" s="9">
        <v>660</v>
      </c>
      <c r="H11" s="7">
        <v>41593</v>
      </c>
      <c r="I11" s="7">
        <v>41619</v>
      </c>
      <c r="J11" s="9">
        <v>660</v>
      </c>
      <c r="K11" s="8"/>
    </row>
    <row r="12" spans="1:11" ht="45" x14ac:dyDescent="0.2">
      <c r="A12" s="5" t="s">
        <v>49</v>
      </c>
      <c r="B12" s="5" t="s">
        <v>9</v>
      </c>
      <c r="C12" s="6" t="s">
        <v>50</v>
      </c>
      <c r="D12" s="6" t="s">
        <v>22</v>
      </c>
      <c r="E12" s="6"/>
      <c r="F12" s="5" t="s">
        <v>51</v>
      </c>
      <c r="G12" s="9">
        <v>433</v>
      </c>
      <c r="H12" s="7">
        <v>41327</v>
      </c>
      <c r="I12" s="7">
        <v>41333</v>
      </c>
      <c r="J12" s="9">
        <v>433</v>
      </c>
      <c r="K12" s="8"/>
    </row>
    <row r="13" spans="1:11" ht="60" x14ac:dyDescent="0.2">
      <c r="A13" s="5" t="s">
        <v>53</v>
      </c>
      <c r="B13" s="5" t="s">
        <v>9</v>
      </c>
      <c r="C13" s="6" t="s">
        <v>55</v>
      </c>
      <c r="D13" s="6" t="s">
        <v>22</v>
      </c>
      <c r="E13" s="6"/>
      <c r="F13" s="5" t="s">
        <v>54</v>
      </c>
      <c r="G13" s="9">
        <v>235.31</v>
      </c>
      <c r="H13" s="7">
        <v>41255</v>
      </c>
      <c r="I13" s="7">
        <v>41626</v>
      </c>
      <c r="J13" s="9">
        <v>235.12</v>
      </c>
      <c r="K13" s="8"/>
    </row>
    <row r="14" spans="1:11" ht="60" x14ac:dyDescent="0.2">
      <c r="A14" s="5" t="s">
        <v>56</v>
      </c>
      <c r="B14" s="5" t="s">
        <v>9</v>
      </c>
      <c r="C14" s="6" t="s">
        <v>57</v>
      </c>
      <c r="D14" s="6" t="s">
        <v>22</v>
      </c>
      <c r="E14" s="6"/>
      <c r="F14" s="5" t="s">
        <v>58</v>
      </c>
      <c r="G14" s="9">
        <v>38650.85</v>
      </c>
      <c r="H14" s="7">
        <v>41572</v>
      </c>
      <c r="I14" s="7">
        <v>41605</v>
      </c>
      <c r="J14" s="9">
        <v>38650.85</v>
      </c>
      <c r="K14" s="8"/>
    </row>
    <row r="15" spans="1:11" ht="60" x14ac:dyDescent="0.2">
      <c r="A15" s="5" t="s">
        <v>59</v>
      </c>
      <c r="B15" s="5" t="s">
        <v>9</v>
      </c>
      <c r="C15" s="6" t="s">
        <v>60</v>
      </c>
      <c r="D15" s="6" t="s">
        <v>22</v>
      </c>
      <c r="E15" s="6"/>
      <c r="F15" s="5" t="s">
        <v>61</v>
      </c>
      <c r="G15" s="9">
        <v>292</v>
      </c>
      <c r="H15" s="7">
        <v>41299</v>
      </c>
      <c r="I15" s="7">
        <v>41312</v>
      </c>
      <c r="J15" s="9">
        <v>292</v>
      </c>
      <c r="K15" s="8"/>
    </row>
    <row r="16" spans="1:11" ht="60" x14ac:dyDescent="0.2">
      <c r="A16" s="5" t="s">
        <v>62</v>
      </c>
      <c r="B16" s="5" t="s">
        <v>9</v>
      </c>
      <c r="C16" s="6" t="s">
        <v>63</v>
      </c>
      <c r="D16" s="6" t="s">
        <v>22</v>
      </c>
      <c r="E16" s="6"/>
      <c r="F16" s="5" t="s">
        <v>64</v>
      </c>
      <c r="G16" s="9">
        <v>1621.2</v>
      </c>
      <c r="H16" s="7">
        <v>41249</v>
      </c>
      <c r="I16" s="7">
        <v>41289</v>
      </c>
      <c r="J16" s="9">
        <v>1621.2</v>
      </c>
      <c r="K16" s="8"/>
    </row>
    <row r="17" spans="1:11" ht="60" x14ac:dyDescent="0.2">
      <c r="A17" s="5" t="s">
        <v>65</v>
      </c>
      <c r="B17" s="5" t="s">
        <v>9</v>
      </c>
      <c r="C17" s="6" t="s">
        <v>66</v>
      </c>
      <c r="D17" s="6" t="s">
        <v>22</v>
      </c>
      <c r="E17" s="6"/>
      <c r="F17" s="5" t="s">
        <v>67</v>
      </c>
      <c r="G17" s="9">
        <v>484</v>
      </c>
      <c r="H17" s="7">
        <v>41254</v>
      </c>
      <c r="I17" s="7">
        <v>41261</v>
      </c>
      <c r="J17" s="9">
        <v>484</v>
      </c>
      <c r="K17" s="8"/>
    </row>
    <row r="18" spans="1:11" ht="60" x14ac:dyDescent="0.2">
      <c r="A18" s="5" t="s">
        <v>70</v>
      </c>
      <c r="B18" s="5" t="s">
        <v>9</v>
      </c>
      <c r="C18" s="6" t="s">
        <v>69</v>
      </c>
      <c r="D18" s="6" t="s">
        <v>22</v>
      </c>
      <c r="E18" s="6"/>
      <c r="F18" s="5" t="s">
        <v>47</v>
      </c>
      <c r="G18" s="9">
        <v>887.31</v>
      </c>
      <c r="H18" s="7">
        <v>41263</v>
      </c>
      <c r="I18" s="7">
        <v>41263</v>
      </c>
      <c r="J18" s="9">
        <v>887.31</v>
      </c>
      <c r="K18" s="8"/>
    </row>
    <row r="19" spans="1:11" ht="60" x14ac:dyDescent="0.2">
      <c r="A19" s="5" t="s">
        <v>71</v>
      </c>
      <c r="B19" s="5" t="s">
        <v>9</v>
      </c>
      <c r="C19" s="6" t="s">
        <v>72</v>
      </c>
      <c r="D19" s="6" t="s">
        <v>22</v>
      </c>
      <c r="E19" s="6"/>
      <c r="F19" s="5" t="s">
        <v>73</v>
      </c>
      <c r="G19" s="9">
        <v>950.91</v>
      </c>
      <c r="H19" s="7">
        <v>41261</v>
      </c>
      <c r="I19" s="7">
        <v>41274</v>
      </c>
      <c r="J19" s="9">
        <v>950.91</v>
      </c>
      <c r="K19" s="8"/>
    </row>
    <row r="20" spans="1:11" ht="75" x14ac:dyDescent="0.2">
      <c r="A20" s="5" t="s">
        <v>74</v>
      </c>
      <c r="B20" s="5" t="s">
        <v>9</v>
      </c>
      <c r="C20" s="6" t="s">
        <v>75</v>
      </c>
      <c r="D20" s="6" t="s">
        <v>22</v>
      </c>
      <c r="E20" s="6"/>
      <c r="F20" s="5" t="s">
        <v>41</v>
      </c>
      <c r="G20" s="9">
        <v>43.05</v>
      </c>
      <c r="H20" s="7">
        <v>41274</v>
      </c>
      <c r="I20" s="7">
        <v>41274</v>
      </c>
      <c r="J20" s="9">
        <v>43.05</v>
      </c>
      <c r="K20" s="8"/>
    </row>
    <row r="21" spans="1:11" ht="60" x14ac:dyDescent="0.2">
      <c r="A21" s="5" t="s">
        <v>76</v>
      </c>
      <c r="B21" s="5" t="s">
        <v>9</v>
      </c>
      <c r="C21" s="6" t="s">
        <v>77</v>
      </c>
      <c r="D21" s="6" t="s">
        <v>22</v>
      </c>
      <c r="E21" s="6"/>
      <c r="F21" s="5" t="s">
        <v>47</v>
      </c>
      <c r="G21" s="9">
        <v>169.93</v>
      </c>
      <c r="H21" s="7">
        <v>41263</v>
      </c>
      <c r="I21" s="7">
        <v>41263</v>
      </c>
      <c r="J21" s="9">
        <v>169.93</v>
      </c>
      <c r="K21" s="8"/>
    </row>
    <row r="22" spans="1:11" ht="75" x14ac:dyDescent="0.2">
      <c r="A22" s="5" t="s">
        <v>78</v>
      </c>
      <c r="B22" s="5" t="s">
        <v>9</v>
      </c>
      <c r="C22" s="6" t="s">
        <v>81</v>
      </c>
      <c r="D22" s="6" t="s">
        <v>22</v>
      </c>
      <c r="E22" s="6"/>
      <c r="F22" s="5" t="s">
        <v>44</v>
      </c>
      <c r="G22" s="9">
        <v>623.79999999999995</v>
      </c>
      <c r="H22" s="7">
        <v>41274</v>
      </c>
      <c r="I22" s="7">
        <v>41337</v>
      </c>
      <c r="J22" s="9">
        <v>623.79999999999995</v>
      </c>
      <c r="K22" s="8"/>
    </row>
    <row r="23" spans="1:11" ht="90" x14ac:dyDescent="0.2">
      <c r="A23" s="5" t="s">
        <v>79</v>
      </c>
      <c r="B23" s="5" t="s">
        <v>9</v>
      </c>
      <c r="C23" s="6" t="s">
        <v>80</v>
      </c>
      <c r="D23" s="6" t="s">
        <v>22</v>
      </c>
      <c r="E23" s="6"/>
      <c r="F23" s="5" t="s">
        <v>44</v>
      </c>
      <c r="G23" s="9">
        <v>247.93</v>
      </c>
      <c r="H23" s="7">
        <v>41274</v>
      </c>
      <c r="I23" s="7">
        <v>41337</v>
      </c>
      <c r="J23" s="9">
        <v>247.93</v>
      </c>
      <c r="K23" s="8"/>
    </row>
    <row r="24" spans="1:11" ht="60" x14ac:dyDescent="0.2">
      <c r="A24" s="5" t="s">
        <v>82</v>
      </c>
      <c r="B24" s="5" t="s">
        <v>9</v>
      </c>
      <c r="C24" s="6" t="s">
        <v>83</v>
      </c>
      <c r="D24" s="6" t="s">
        <v>22</v>
      </c>
      <c r="E24" s="6"/>
      <c r="F24" s="5" t="s">
        <v>91</v>
      </c>
      <c r="G24" s="9">
        <v>50</v>
      </c>
      <c r="H24" s="7">
        <v>41255</v>
      </c>
      <c r="I24" s="7">
        <v>41261</v>
      </c>
      <c r="J24" s="9">
        <v>50</v>
      </c>
      <c r="K24" s="8"/>
    </row>
    <row r="25" spans="1:11" ht="60" x14ac:dyDescent="0.2">
      <c r="A25" s="5" t="s">
        <v>84</v>
      </c>
      <c r="B25" s="5" t="s">
        <v>9</v>
      </c>
      <c r="C25" s="6" t="s">
        <v>83</v>
      </c>
      <c r="D25" s="6" t="s">
        <v>22</v>
      </c>
      <c r="E25" s="6"/>
      <c r="F25" s="5" t="s">
        <v>92</v>
      </c>
      <c r="G25" s="9">
        <v>50</v>
      </c>
      <c r="H25" s="7">
        <v>41261</v>
      </c>
      <c r="I25" s="7">
        <v>41261</v>
      </c>
      <c r="J25" s="9">
        <v>50</v>
      </c>
      <c r="K25" s="8"/>
    </row>
    <row r="26" spans="1:11" ht="60" x14ac:dyDescent="0.2">
      <c r="A26" s="5" t="s">
        <v>85</v>
      </c>
      <c r="B26" s="5" t="s">
        <v>9</v>
      </c>
      <c r="C26" s="6" t="s">
        <v>86</v>
      </c>
      <c r="D26" s="6" t="s">
        <v>22</v>
      </c>
      <c r="E26" s="6"/>
      <c r="F26" s="5" t="s">
        <v>93</v>
      </c>
      <c r="G26" s="9">
        <v>213.4</v>
      </c>
      <c r="H26" s="7">
        <v>41261</v>
      </c>
      <c r="I26" s="7">
        <v>41261</v>
      </c>
      <c r="J26" s="9">
        <v>213.4</v>
      </c>
      <c r="K26" s="8"/>
    </row>
    <row r="27" spans="1:11" ht="60" x14ac:dyDescent="0.2">
      <c r="A27" s="5" t="s">
        <v>87</v>
      </c>
      <c r="B27" s="5" t="s">
        <v>9</v>
      </c>
      <c r="C27" s="6" t="s">
        <v>83</v>
      </c>
      <c r="D27" s="6" t="s">
        <v>22</v>
      </c>
      <c r="E27" s="6"/>
      <c r="F27" s="5" t="s">
        <v>91</v>
      </c>
      <c r="G27" s="9">
        <v>50</v>
      </c>
      <c r="H27" s="7">
        <v>41261</v>
      </c>
      <c r="I27" s="7">
        <v>41261</v>
      </c>
      <c r="J27" s="9">
        <v>50</v>
      </c>
      <c r="K27" s="8"/>
    </row>
    <row r="28" spans="1:11" ht="75" x14ac:dyDescent="0.2">
      <c r="A28" s="5" t="s">
        <v>88</v>
      </c>
      <c r="B28" s="5" t="s">
        <v>9</v>
      </c>
      <c r="C28" s="6" t="s">
        <v>89</v>
      </c>
      <c r="D28" s="6" t="s">
        <v>22</v>
      </c>
      <c r="E28" s="6"/>
      <c r="F28" s="5" t="s">
        <v>90</v>
      </c>
      <c r="G28" s="9">
        <v>1363.64</v>
      </c>
      <c r="H28" s="7">
        <v>41262</v>
      </c>
      <c r="I28" s="7">
        <v>41274</v>
      </c>
      <c r="J28" s="9">
        <v>1363.64</v>
      </c>
      <c r="K28" s="8"/>
    </row>
    <row r="29" spans="1:11" ht="60" x14ac:dyDescent="0.2">
      <c r="A29" s="5" t="s">
        <v>94</v>
      </c>
      <c r="B29" s="5" t="s">
        <v>9</v>
      </c>
      <c r="C29" s="6" t="s">
        <v>95</v>
      </c>
      <c r="D29" s="6" t="s">
        <v>22</v>
      </c>
      <c r="E29" s="6"/>
      <c r="F29" s="5" t="s">
        <v>96</v>
      </c>
      <c r="G29" s="9">
        <v>351</v>
      </c>
      <c r="H29" s="7">
        <v>41256</v>
      </c>
      <c r="I29" s="7">
        <v>41264</v>
      </c>
      <c r="J29" s="9">
        <v>351</v>
      </c>
      <c r="K29" s="8"/>
    </row>
    <row r="30" spans="1:11" ht="60" x14ac:dyDescent="0.2">
      <c r="A30" s="5" t="s">
        <v>97</v>
      </c>
      <c r="B30" s="5" t="s">
        <v>9</v>
      </c>
      <c r="C30" s="6" t="s">
        <v>83</v>
      </c>
      <c r="D30" s="6" t="s">
        <v>22</v>
      </c>
      <c r="E30" s="6"/>
      <c r="F30" s="5" t="s">
        <v>91</v>
      </c>
      <c r="G30" s="9">
        <v>50</v>
      </c>
      <c r="H30" s="7">
        <v>41261</v>
      </c>
      <c r="I30" s="7">
        <v>41261</v>
      </c>
      <c r="J30" s="9">
        <v>50</v>
      </c>
      <c r="K30" s="8"/>
    </row>
    <row r="31" spans="1:11" ht="60" x14ac:dyDescent="0.2">
      <c r="A31" s="5" t="s">
        <v>98</v>
      </c>
      <c r="B31" s="5" t="s">
        <v>9</v>
      </c>
      <c r="C31" s="6" t="s">
        <v>99</v>
      </c>
      <c r="D31" s="6" t="s">
        <v>22</v>
      </c>
      <c r="E31" s="6"/>
      <c r="F31" s="5" t="s">
        <v>100</v>
      </c>
      <c r="G31" s="9">
        <v>44.95</v>
      </c>
      <c r="H31" s="7">
        <v>41274</v>
      </c>
      <c r="I31" s="7">
        <v>41325</v>
      </c>
      <c r="J31" s="9">
        <v>44.95</v>
      </c>
      <c r="K31" s="8"/>
    </row>
    <row r="32" spans="1:11" ht="75" x14ac:dyDescent="0.2">
      <c r="A32" s="5" t="s">
        <v>101</v>
      </c>
      <c r="B32" s="5" t="s">
        <v>9</v>
      </c>
      <c r="C32" s="6" t="s">
        <v>104</v>
      </c>
      <c r="D32" s="6" t="s">
        <v>22</v>
      </c>
      <c r="E32" s="6"/>
      <c r="F32" s="5" t="s">
        <v>102</v>
      </c>
      <c r="G32" s="9">
        <v>273</v>
      </c>
      <c r="H32" s="7">
        <v>41255</v>
      </c>
      <c r="I32" s="7">
        <v>41284</v>
      </c>
      <c r="J32" s="9">
        <v>273</v>
      </c>
      <c r="K32" s="8"/>
    </row>
    <row r="33" spans="1:11" ht="60" x14ac:dyDescent="0.2">
      <c r="A33" s="5" t="s">
        <v>103</v>
      </c>
      <c r="B33" s="5" t="s">
        <v>9</v>
      </c>
      <c r="C33" s="6" t="s">
        <v>105</v>
      </c>
      <c r="D33" s="6" t="s">
        <v>22</v>
      </c>
      <c r="E33" s="6"/>
      <c r="F33" s="5" t="s">
        <v>106</v>
      </c>
      <c r="G33" s="9">
        <v>290</v>
      </c>
      <c r="H33" s="7">
        <v>41256</v>
      </c>
      <c r="I33" s="7">
        <v>41263</v>
      </c>
      <c r="J33" s="9">
        <v>290</v>
      </c>
      <c r="K33" s="8"/>
    </row>
    <row r="34" spans="1:11" ht="45" x14ac:dyDescent="0.2">
      <c r="A34" s="5" t="s">
        <v>107</v>
      </c>
      <c r="B34" s="5" t="s">
        <v>9</v>
      </c>
      <c r="C34" s="6" t="s">
        <v>108</v>
      </c>
      <c r="D34" s="6" t="s">
        <v>22</v>
      </c>
      <c r="E34" s="6"/>
      <c r="F34" s="5" t="s">
        <v>109</v>
      </c>
      <c r="G34" s="9">
        <v>2000</v>
      </c>
      <c r="H34" s="7">
        <v>41261</v>
      </c>
      <c r="I34" s="7">
        <v>41486</v>
      </c>
      <c r="J34" s="9">
        <v>2000</v>
      </c>
      <c r="K34" s="8"/>
    </row>
    <row r="35" spans="1:11" ht="45" x14ac:dyDescent="0.2">
      <c r="A35" s="5" t="s">
        <v>110</v>
      </c>
      <c r="B35" s="5" t="s">
        <v>9</v>
      </c>
      <c r="C35" s="6" t="s">
        <v>111</v>
      </c>
      <c r="D35" s="6" t="s">
        <v>22</v>
      </c>
      <c r="E35" s="6"/>
      <c r="F35" s="5" t="s">
        <v>114</v>
      </c>
      <c r="G35" s="9">
        <v>1239.67</v>
      </c>
      <c r="H35" s="7">
        <v>41263</v>
      </c>
      <c r="I35" s="7">
        <v>41274</v>
      </c>
      <c r="J35" s="9">
        <v>1239.67</v>
      </c>
      <c r="K35" s="8"/>
    </row>
    <row r="36" spans="1:11" ht="45" x14ac:dyDescent="0.2">
      <c r="A36" s="5" t="s">
        <v>112</v>
      </c>
      <c r="B36" s="5" t="s">
        <v>9</v>
      </c>
      <c r="C36" s="6" t="s">
        <v>113</v>
      </c>
      <c r="D36" s="6" t="s">
        <v>22</v>
      </c>
      <c r="E36" s="6"/>
      <c r="F36" s="5" t="s">
        <v>115</v>
      </c>
      <c r="G36" s="9">
        <v>2000</v>
      </c>
      <c r="H36" s="7">
        <v>41262</v>
      </c>
      <c r="I36" s="7">
        <v>41618</v>
      </c>
      <c r="J36" s="9">
        <v>1142.4000000000001</v>
      </c>
      <c r="K36" s="8"/>
    </row>
    <row r="37" spans="1:11" ht="90" x14ac:dyDescent="0.2">
      <c r="A37" s="5" t="s">
        <v>116</v>
      </c>
      <c r="B37" s="5" t="s">
        <v>9</v>
      </c>
      <c r="C37" s="6" t="s">
        <v>117</v>
      </c>
      <c r="D37" s="6" t="s">
        <v>22</v>
      </c>
      <c r="E37" s="6"/>
      <c r="F37" s="5" t="s">
        <v>118</v>
      </c>
      <c r="G37" s="9">
        <v>203.83</v>
      </c>
      <c r="H37" s="7">
        <v>41263</v>
      </c>
      <c r="I37" s="7">
        <v>41272</v>
      </c>
      <c r="J37" s="9">
        <v>203.83</v>
      </c>
      <c r="K37" s="8"/>
    </row>
    <row r="38" spans="1:11" ht="45" x14ac:dyDescent="0.2">
      <c r="A38" s="5" t="s">
        <v>119</v>
      </c>
      <c r="B38" s="5" t="s">
        <v>9</v>
      </c>
      <c r="C38" s="6" t="s">
        <v>120</v>
      </c>
      <c r="D38" s="6" t="s">
        <v>22</v>
      </c>
      <c r="E38" s="6"/>
      <c r="F38" s="5" t="s">
        <v>121</v>
      </c>
      <c r="G38" s="9">
        <v>800</v>
      </c>
      <c r="H38" s="7">
        <v>41263</v>
      </c>
      <c r="I38" s="7">
        <v>41400</v>
      </c>
      <c r="J38" s="9">
        <v>800</v>
      </c>
      <c r="K38" s="8"/>
    </row>
    <row r="39" spans="1:11" ht="60" x14ac:dyDescent="0.2">
      <c r="A39" s="5" t="s">
        <v>122</v>
      </c>
      <c r="B39" s="5" t="s">
        <v>9</v>
      </c>
      <c r="C39" s="6" t="s">
        <v>123</v>
      </c>
      <c r="D39" s="6" t="s">
        <v>22</v>
      </c>
      <c r="E39" s="6"/>
      <c r="F39" s="5" t="s">
        <v>124</v>
      </c>
      <c r="G39" s="9">
        <v>743</v>
      </c>
      <c r="H39" s="7">
        <v>41263</v>
      </c>
      <c r="I39" s="7"/>
      <c r="J39" s="9">
        <v>0</v>
      </c>
      <c r="K39" s="8"/>
    </row>
    <row r="40" spans="1:11" ht="60" x14ac:dyDescent="0.2">
      <c r="A40" s="5" t="s">
        <v>125</v>
      </c>
      <c r="B40" s="5" t="s">
        <v>9</v>
      </c>
      <c r="C40" s="6" t="s">
        <v>126</v>
      </c>
      <c r="D40" s="6" t="s">
        <v>22</v>
      </c>
      <c r="E40" s="6"/>
      <c r="F40" s="5" t="s">
        <v>129</v>
      </c>
      <c r="G40" s="9">
        <v>291.2</v>
      </c>
      <c r="H40" s="7">
        <v>41274</v>
      </c>
      <c r="I40" s="7">
        <v>41324</v>
      </c>
      <c r="J40" s="9">
        <v>291.2</v>
      </c>
      <c r="K40" s="8"/>
    </row>
    <row r="41" spans="1:11" ht="45" x14ac:dyDescent="0.2">
      <c r="A41" s="5" t="s">
        <v>127</v>
      </c>
      <c r="B41" s="5" t="s">
        <v>9</v>
      </c>
      <c r="C41" s="6" t="s">
        <v>128</v>
      </c>
      <c r="D41" s="6" t="s">
        <v>22</v>
      </c>
      <c r="E41" s="6"/>
      <c r="F41" s="5" t="s">
        <v>211</v>
      </c>
      <c r="G41" s="9">
        <v>5698.5</v>
      </c>
      <c r="H41" s="7">
        <v>41263</v>
      </c>
      <c r="I41" s="7">
        <v>41352</v>
      </c>
      <c r="J41" s="9">
        <v>5698.5</v>
      </c>
      <c r="K41" s="8"/>
    </row>
    <row r="42" spans="1:11" ht="60" x14ac:dyDescent="0.2">
      <c r="A42" s="5" t="s">
        <v>130</v>
      </c>
      <c r="B42" s="5" t="s">
        <v>9</v>
      </c>
      <c r="C42" s="6" t="s">
        <v>131</v>
      </c>
      <c r="D42" s="6" t="s">
        <v>22</v>
      </c>
      <c r="E42" s="6"/>
      <c r="F42" s="5" t="s">
        <v>106</v>
      </c>
      <c r="G42" s="9">
        <v>217.8</v>
      </c>
      <c r="H42" s="7">
        <v>41401</v>
      </c>
      <c r="I42" s="7">
        <v>41409</v>
      </c>
      <c r="J42" s="9">
        <v>217.8</v>
      </c>
      <c r="K42" s="8"/>
    </row>
    <row r="43" spans="1:11" ht="60" x14ac:dyDescent="0.2">
      <c r="A43" s="5" t="s">
        <v>132</v>
      </c>
      <c r="B43" s="5" t="s">
        <v>9</v>
      </c>
      <c r="C43" s="6" t="s">
        <v>133</v>
      </c>
      <c r="D43" s="6" t="s">
        <v>22</v>
      </c>
      <c r="E43" s="6"/>
      <c r="F43" s="5" t="s">
        <v>114</v>
      </c>
      <c r="G43" s="9">
        <v>521.69000000000005</v>
      </c>
      <c r="H43" s="7">
        <v>41263</v>
      </c>
      <c r="I43" s="7">
        <v>41274</v>
      </c>
      <c r="J43" s="9">
        <v>521.69000000000005</v>
      </c>
      <c r="K43" s="8"/>
    </row>
    <row r="44" spans="1:11" ht="80.25" customHeight="1" x14ac:dyDescent="0.2">
      <c r="A44" s="5" t="s">
        <v>134</v>
      </c>
      <c r="B44" s="5" t="s">
        <v>9</v>
      </c>
      <c r="C44" s="6" t="s">
        <v>135</v>
      </c>
      <c r="D44" s="6" t="s">
        <v>22</v>
      </c>
      <c r="E44" s="6"/>
      <c r="F44" s="5" t="s">
        <v>41</v>
      </c>
      <c r="G44" s="9">
        <v>210</v>
      </c>
      <c r="H44" s="7">
        <v>41394</v>
      </c>
      <c r="I44" s="7">
        <v>41415</v>
      </c>
      <c r="J44" s="9">
        <v>210</v>
      </c>
      <c r="K44" s="8"/>
    </row>
    <row r="45" spans="1:11" ht="75" x14ac:dyDescent="0.2">
      <c r="A45" s="5" t="s">
        <v>136</v>
      </c>
      <c r="B45" s="5" t="s">
        <v>9</v>
      </c>
      <c r="C45" s="6" t="s">
        <v>137</v>
      </c>
      <c r="D45" s="6" t="s">
        <v>22</v>
      </c>
      <c r="E45" s="6"/>
      <c r="F45" s="5" t="s">
        <v>44</v>
      </c>
      <c r="G45" s="9">
        <v>410.57</v>
      </c>
      <c r="H45" s="7">
        <v>41625</v>
      </c>
      <c r="I45" s="7" t="s">
        <v>138</v>
      </c>
      <c r="J45" s="9">
        <v>0</v>
      </c>
      <c r="K45" s="8"/>
    </row>
    <row r="46" spans="1:11" ht="75" x14ac:dyDescent="0.2">
      <c r="A46" s="5" t="s">
        <v>139</v>
      </c>
      <c r="B46" s="5" t="s">
        <v>9</v>
      </c>
      <c r="C46" s="6" t="s">
        <v>140</v>
      </c>
      <c r="D46" s="6" t="s">
        <v>22</v>
      </c>
      <c r="E46" s="6"/>
      <c r="F46" s="5" t="s">
        <v>141</v>
      </c>
      <c r="G46" s="9">
        <v>201</v>
      </c>
      <c r="H46" s="7">
        <v>41526</v>
      </c>
      <c r="I46" s="7">
        <v>41527</v>
      </c>
      <c r="J46" s="9">
        <f>99+102</f>
        <v>201</v>
      </c>
      <c r="K46" s="8"/>
    </row>
    <row r="47" spans="1:11" ht="60" x14ac:dyDescent="0.2">
      <c r="A47" s="5" t="s">
        <v>142</v>
      </c>
      <c r="B47" s="5" t="s">
        <v>9</v>
      </c>
      <c r="C47" s="6" t="s">
        <v>143</v>
      </c>
      <c r="D47" s="6" t="s">
        <v>22</v>
      </c>
      <c r="E47" s="6"/>
      <c r="F47" s="5" t="s">
        <v>47</v>
      </c>
      <c r="G47" s="9">
        <v>1276</v>
      </c>
      <c r="H47" s="7">
        <v>41599</v>
      </c>
      <c r="I47" s="7">
        <v>41600</v>
      </c>
      <c r="J47" s="9">
        <v>1276</v>
      </c>
      <c r="K47" s="8"/>
    </row>
    <row r="48" spans="1:11" ht="45" x14ac:dyDescent="0.2">
      <c r="A48" s="5" t="s">
        <v>144</v>
      </c>
      <c r="B48" s="5" t="s">
        <v>9</v>
      </c>
      <c r="C48" s="6" t="s">
        <v>145</v>
      </c>
      <c r="D48" s="6" t="s">
        <v>22</v>
      </c>
      <c r="E48" s="6"/>
      <c r="F48" s="5" t="s">
        <v>146</v>
      </c>
      <c r="G48" s="9">
        <v>115</v>
      </c>
      <c r="H48" s="7">
        <v>41394</v>
      </c>
      <c r="I48" s="7">
        <v>41455</v>
      </c>
      <c r="J48" s="9">
        <v>0</v>
      </c>
      <c r="K48" s="8"/>
    </row>
    <row r="49" spans="1:11" ht="45" x14ac:dyDescent="0.2">
      <c r="A49" s="5" t="s">
        <v>147</v>
      </c>
      <c r="B49" s="5" t="s">
        <v>9</v>
      </c>
      <c r="C49" s="6" t="s">
        <v>148</v>
      </c>
      <c r="D49" s="6" t="s">
        <v>22</v>
      </c>
      <c r="E49" s="6"/>
      <c r="F49" s="5" t="s">
        <v>149</v>
      </c>
      <c r="G49" s="9">
        <v>215.58</v>
      </c>
      <c r="H49" s="7">
        <v>41563</v>
      </c>
      <c r="I49" s="7">
        <v>41576</v>
      </c>
      <c r="J49" s="9">
        <v>215.58</v>
      </c>
      <c r="K49" s="8"/>
    </row>
    <row r="50" spans="1:11" ht="60" x14ac:dyDescent="0.2">
      <c r="A50" s="5" t="s">
        <v>150</v>
      </c>
      <c r="B50" s="5" t="s">
        <v>9</v>
      </c>
      <c r="C50" s="6" t="s">
        <v>69</v>
      </c>
      <c r="D50" s="6" t="s">
        <v>22</v>
      </c>
      <c r="E50" s="6"/>
      <c r="F50" s="5" t="s">
        <v>47</v>
      </c>
      <c r="G50" s="9">
        <v>667.3</v>
      </c>
      <c r="H50" s="7">
        <v>41599</v>
      </c>
      <c r="I50" s="7">
        <v>41600</v>
      </c>
      <c r="J50" s="9">
        <v>667.3</v>
      </c>
      <c r="K50" s="8"/>
    </row>
    <row r="51" spans="1:11" ht="60" x14ac:dyDescent="0.2">
      <c r="A51" s="5" t="s">
        <v>151</v>
      </c>
      <c r="B51" s="5" t="s">
        <v>9</v>
      </c>
      <c r="C51" s="6" t="s">
        <v>69</v>
      </c>
      <c r="D51" s="6" t="s">
        <v>22</v>
      </c>
      <c r="E51" s="6"/>
      <c r="F51" s="5" t="s">
        <v>47</v>
      </c>
      <c r="G51" s="9">
        <v>56.56</v>
      </c>
      <c r="H51" s="7">
        <v>41610</v>
      </c>
      <c r="I51" s="7">
        <v>41610</v>
      </c>
      <c r="J51" s="9">
        <v>56.56</v>
      </c>
      <c r="K51" s="8"/>
    </row>
    <row r="52" spans="1:11" ht="45" x14ac:dyDescent="0.2">
      <c r="A52" s="5" t="s">
        <v>152</v>
      </c>
      <c r="B52" s="5" t="s">
        <v>9</v>
      </c>
      <c r="C52" s="6" t="s">
        <v>153</v>
      </c>
      <c r="D52" s="6" t="s">
        <v>22</v>
      </c>
      <c r="E52" s="6"/>
      <c r="F52" s="5" t="s">
        <v>154</v>
      </c>
      <c r="G52" s="9">
        <v>962</v>
      </c>
      <c r="H52" s="7">
        <v>41627</v>
      </c>
      <c r="I52" s="7">
        <v>41648</v>
      </c>
      <c r="J52" s="9">
        <v>962</v>
      </c>
      <c r="K52" s="8"/>
    </row>
    <row r="53" spans="1:11" ht="75" x14ac:dyDescent="0.2">
      <c r="A53" s="5" t="s">
        <v>155</v>
      </c>
      <c r="B53" s="5" t="s">
        <v>9</v>
      </c>
      <c r="C53" s="6" t="s">
        <v>156</v>
      </c>
      <c r="D53" s="6" t="s">
        <v>22</v>
      </c>
      <c r="E53" s="6"/>
      <c r="F53" s="5" t="s">
        <v>44</v>
      </c>
      <c r="G53" s="9">
        <v>409.84</v>
      </c>
      <c r="H53" s="7">
        <v>41625</v>
      </c>
      <c r="I53" s="7" t="s">
        <v>138</v>
      </c>
      <c r="J53" s="9">
        <v>0</v>
      </c>
      <c r="K53" s="8"/>
    </row>
    <row r="54" spans="1:11" ht="60" x14ac:dyDescent="0.2">
      <c r="A54" s="5" t="s">
        <v>157</v>
      </c>
      <c r="B54" s="5" t="s">
        <v>9</v>
      </c>
      <c r="C54" s="6" t="s">
        <v>158</v>
      </c>
      <c r="D54" s="6" t="s">
        <v>22</v>
      </c>
      <c r="E54" s="6"/>
      <c r="F54" s="5" t="s">
        <v>114</v>
      </c>
      <c r="G54" s="9">
        <v>409</v>
      </c>
      <c r="H54" s="7">
        <v>41611</v>
      </c>
      <c r="I54" s="7">
        <v>41612</v>
      </c>
      <c r="J54" s="9">
        <v>409</v>
      </c>
      <c r="K54" s="8"/>
    </row>
    <row r="55" spans="1:11" ht="60" x14ac:dyDescent="0.2">
      <c r="A55" s="5" t="s">
        <v>159</v>
      </c>
      <c r="B55" s="5" t="s">
        <v>9</v>
      </c>
      <c r="C55" s="6" t="s">
        <v>160</v>
      </c>
      <c r="D55" s="6" t="s">
        <v>22</v>
      </c>
      <c r="E55" s="6"/>
      <c r="F55" s="5" t="s">
        <v>47</v>
      </c>
      <c r="G55" s="9">
        <v>245.9</v>
      </c>
      <c r="H55" s="7">
        <v>41599</v>
      </c>
      <c r="I55" s="7">
        <v>41600</v>
      </c>
      <c r="J55" s="9">
        <v>245.9</v>
      </c>
      <c r="K55" s="8"/>
    </row>
    <row r="56" spans="1:11" ht="60" x14ac:dyDescent="0.2">
      <c r="A56" s="5" t="s">
        <v>161</v>
      </c>
      <c r="B56" s="5" t="s">
        <v>9</v>
      </c>
      <c r="C56" s="6" t="s">
        <v>162</v>
      </c>
      <c r="D56" s="6" t="s">
        <v>22</v>
      </c>
      <c r="E56" s="6"/>
      <c r="F56" s="5" t="s">
        <v>44</v>
      </c>
      <c r="G56" s="9">
        <v>24590</v>
      </c>
      <c r="H56" s="7">
        <v>41625</v>
      </c>
      <c r="I56" s="7" t="s">
        <v>138</v>
      </c>
      <c r="J56" s="9">
        <v>0</v>
      </c>
      <c r="K56" s="8"/>
    </row>
    <row r="57" spans="1:11" ht="60" x14ac:dyDescent="0.2">
      <c r="A57" s="5" t="s">
        <v>163</v>
      </c>
      <c r="B57" s="5" t="s">
        <v>9</v>
      </c>
      <c r="C57" s="6" t="s">
        <v>164</v>
      </c>
      <c r="D57" s="6" t="s">
        <v>22</v>
      </c>
      <c r="E57" s="6"/>
      <c r="F57" s="5" t="s">
        <v>91</v>
      </c>
      <c r="G57" s="9">
        <v>200</v>
      </c>
      <c r="H57" s="7">
        <v>41261</v>
      </c>
      <c r="I57" s="7" t="s">
        <v>138</v>
      </c>
      <c r="J57" s="9">
        <v>0</v>
      </c>
      <c r="K57" s="8"/>
    </row>
    <row r="58" spans="1:11" ht="75" x14ac:dyDescent="0.2">
      <c r="A58" s="5" t="s">
        <v>165</v>
      </c>
      <c r="B58" s="5" t="s">
        <v>9</v>
      </c>
      <c r="C58" s="6" t="s">
        <v>89</v>
      </c>
      <c r="D58" s="6" t="s">
        <v>22</v>
      </c>
      <c r="E58" s="6"/>
      <c r="F58" s="5" t="s">
        <v>166</v>
      </c>
      <c r="G58" s="9">
        <v>900</v>
      </c>
      <c r="H58" s="7">
        <v>41610</v>
      </c>
      <c r="I58" s="7">
        <v>41639</v>
      </c>
      <c r="J58" s="9">
        <v>900</v>
      </c>
      <c r="K58" s="8"/>
    </row>
    <row r="59" spans="1:11" ht="60" x14ac:dyDescent="0.2">
      <c r="A59" s="5" t="s">
        <v>167</v>
      </c>
      <c r="B59" s="5" t="s">
        <v>9</v>
      </c>
      <c r="C59" s="6" t="s">
        <v>168</v>
      </c>
      <c r="D59" s="6" t="s">
        <v>22</v>
      </c>
      <c r="E59" s="6"/>
      <c r="F59" s="5" t="s">
        <v>54</v>
      </c>
      <c r="G59" s="9">
        <v>281.05</v>
      </c>
      <c r="H59" s="7">
        <v>41618</v>
      </c>
      <c r="I59" s="7">
        <v>41620</v>
      </c>
      <c r="J59" s="9">
        <v>281.05</v>
      </c>
      <c r="K59" s="8"/>
    </row>
    <row r="60" spans="1:11" ht="60" x14ac:dyDescent="0.2">
      <c r="A60" s="5" t="s">
        <v>169</v>
      </c>
      <c r="B60" s="5" t="s">
        <v>9</v>
      </c>
      <c r="C60" s="6" t="s">
        <v>170</v>
      </c>
      <c r="D60" s="6" t="s">
        <v>22</v>
      </c>
      <c r="E60" s="6"/>
      <c r="F60" s="5" t="s">
        <v>100</v>
      </c>
      <c r="G60" s="9">
        <v>204.92</v>
      </c>
      <c r="H60" s="7">
        <v>41618</v>
      </c>
      <c r="I60" s="7">
        <v>41619</v>
      </c>
      <c r="J60" s="9">
        <v>176.38</v>
      </c>
      <c r="K60" s="8"/>
    </row>
    <row r="61" spans="1:11" ht="45" x14ac:dyDescent="0.2">
      <c r="A61" s="5" t="s">
        <v>171</v>
      </c>
      <c r="B61" s="5" t="s">
        <v>9</v>
      </c>
      <c r="C61" s="6" t="s">
        <v>172</v>
      </c>
      <c r="D61" s="6" t="s">
        <v>22</v>
      </c>
      <c r="E61" s="6"/>
      <c r="F61" s="5" t="s">
        <v>91</v>
      </c>
      <c r="G61" s="9">
        <v>287</v>
      </c>
      <c r="H61" s="7">
        <v>41628</v>
      </c>
      <c r="I61" s="7">
        <v>41639</v>
      </c>
      <c r="J61" s="9">
        <v>286.97000000000003</v>
      </c>
      <c r="K61" s="8"/>
    </row>
    <row r="62" spans="1:11" ht="60" x14ac:dyDescent="0.2">
      <c r="A62" s="5" t="s">
        <v>173</v>
      </c>
      <c r="B62" s="5" t="s">
        <v>9</v>
      </c>
      <c r="C62" s="6" t="s">
        <v>164</v>
      </c>
      <c r="D62" s="6" t="s">
        <v>22</v>
      </c>
      <c r="E62" s="6"/>
      <c r="F62" s="5" t="s">
        <v>91</v>
      </c>
      <c r="G62" s="9">
        <v>75</v>
      </c>
      <c r="H62" s="7">
        <v>41628</v>
      </c>
      <c r="I62" s="7" t="s">
        <v>138</v>
      </c>
      <c r="J62" s="9">
        <v>0</v>
      </c>
      <c r="K62" s="8"/>
    </row>
    <row r="63" spans="1:11" ht="60" x14ac:dyDescent="0.2">
      <c r="A63" s="5" t="s">
        <v>174</v>
      </c>
      <c r="B63" s="5" t="s">
        <v>9</v>
      </c>
      <c r="C63" s="6" t="s">
        <v>175</v>
      </c>
      <c r="D63" s="6" t="s">
        <v>22</v>
      </c>
      <c r="E63" s="6"/>
      <c r="F63" s="5" t="s">
        <v>149</v>
      </c>
      <c r="G63" s="9">
        <v>1320.78</v>
      </c>
      <c r="H63" s="7">
        <v>41628</v>
      </c>
      <c r="I63" s="7" t="s">
        <v>138</v>
      </c>
      <c r="J63" s="9">
        <v>0</v>
      </c>
      <c r="K63" s="8"/>
    </row>
    <row r="64" spans="1:11" ht="60" x14ac:dyDescent="0.2">
      <c r="A64" s="5" t="s">
        <v>176</v>
      </c>
      <c r="B64" s="5" t="s">
        <v>9</v>
      </c>
      <c r="C64" s="6" t="s">
        <v>177</v>
      </c>
      <c r="D64" s="6" t="s">
        <v>22</v>
      </c>
      <c r="E64" s="6"/>
      <c r="F64" s="5" t="s">
        <v>129</v>
      </c>
      <c r="G64" s="9">
        <v>737.7</v>
      </c>
      <c r="H64" s="7">
        <v>41627</v>
      </c>
      <c r="I64" s="7" t="s">
        <v>138</v>
      </c>
      <c r="J64" s="9">
        <v>0</v>
      </c>
      <c r="K64" s="8"/>
    </row>
    <row r="65" spans="1:11" ht="75" x14ac:dyDescent="0.2">
      <c r="A65" s="5" t="s">
        <v>178</v>
      </c>
      <c r="B65" s="5" t="s">
        <v>9</v>
      </c>
      <c r="C65" s="6" t="s">
        <v>179</v>
      </c>
      <c r="D65" s="6" t="s">
        <v>22</v>
      </c>
      <c r="E65" s="6"/>
      <c r="F65" s="5" t="s">
        <v>180</v>
      </c>
      <c r="G65" s="9">
        <v>3660.38</v>
      </c>
      <c r="H65" s="7">
        <v>41631</v>
      </c>
      <c r="I65" s="7" t="s">
        <v>138</v>
      </c>
      <c r="J65" s="9">
        <v>0</v>
      </c>
      <c r="K65" s="8"/>
    </row>
    <row r="66" spans="1:11" ht="165" x14ac:dyDescent="0.2">
      <c r="A66" s="5" t="s">
        <v>181</v>
      </c>
      <c r="B66" s="5" t="s">
        <v>9</v>
      </c>
      <c r="C66" s="6" t="s">
        <v>182</v>
      </c>
      <c r="D66" s="6" t="s">
        <v>183</v>
      </c>
      <c r="E66" s="6" t="s">
        <v>185</v>
      </c>
      <c r="F66" s="5" t="s">
        <v>184</v>
      </c>
      <c r="G66" s="9">
        <v>34120</v>
      </c>
      <c r="H66" s="7">
        <v>41437</v>
      </c>
      <c r="I66" s="7">
        <v>41485</v>
      </c>
      <c r="J66" s="9">
        <v>30921.25</v>
      </c>
      <c r="K66" s="8"/>
    </row>
    <row r="67" spans="1:11" ht="105" x14ac:dyDescent="0.2">
      <c r="A67" s="5" t="s">
        <v>188</v>
      </c>
      <c r="B67" s="5" t="s">
        <v>9</v>
      </c>
      <c r="C67" s="6" t="s">
        <v>187</v>
      </c>
      <c r="D67" s="6" t="s">
        <v>22</v>
      </c>
      <c r="E67" s="6"/>
      <c r="F67" s="5" t="s">
        <v>189</v>
      </c>
      <c r="G67" s="9">
        <v>1331.9</v>
      </c>
      <c r="H67" s="7">
        <v>41450</v>
      </c>
      <c r="I67" s="7">
        <v>41486</v>
      </c>
      <c r="J67" s="9">
        <v>1331.9</v>
      </c>
      <c r="K67" s="8"/>
    </row>
    <row r="68" spans="1:11" ht="90" x14ac:dyDescent="0.2">
      <c r="A68" s="8" t="s">
        <v>190</v>
      </c>
      <c r="B68" s="5" t="s">
        <v>9</v>
      </c>
      <c r="C68" s="6" t="s">
        <v>191</v>
      </c>
      <c r="D68" s="6" t="s">
        <v>22</v>
      </c>
      <c r="E68" s="6"/>
      <c r="F68" s="5" t="s">
        <v>192</v>
      </c>
      <c r="G68" s="9">
        <v>80.5</v>
      </c>
      <c r="H68" s="7">
        <v>41486</v>
      </c>
      <c r="I68" s="7">
        <v>41498</v>
      </c>
      <c r="J68" s="9">
        <v>80.5</v>
      </c>
      <c r="K68" s="8"/>
    </row>
    <row r="69" spans="1:11" ht="75" x14ac:dyDescent="0.2">
      <c r="A69" s="8" t="s">
        <v>193</v>
      </c>
      <c r="B69" s="5" t="s">
        <v>9</v>
      </c>
      <c r="C69" s="6" t="s">
        <v>194</v>
      </c>
      <c r="D69" s="6" t="s">
        <v>22</v>
      </c>
      <c r="E69" s="6"/>
      <c r="F69" s="5" t="s">
        <v>195</v>
      </c>
      <c r="G69" s="9">
        <v>418.23</v>
      </c>
      <c r="H69" s="7">
        <v>41450</v>
      </c>
      <c r="I69" s="7">
        <v>41486</v>
      </c>
      <c r="J69" s="9">
        <v>418.23</v>
      </c>
      <c r="K69" s="8"/>
    </row>
    <row r="70" spans="1:11" ht="90" x14ac:dyDescent="0.2">
      <c r="A70" s="8" t="s">
        <v>196</v>
      </c>
      <c r="B70" s="5" t="s">
        <v>9</v>
      </c>
      <c r="C70" s="6" t="s">
        <v>197</v>
      </c>
      <c r="D70" s="6" t="s">
        <v>22</v>
      </c>
      <c r="E70" s="6"/>
      <c r="F70" s="5" t="s">
        <v>198</v>
      </c>
      <c r="G70" s="9">
        <v>250</v>
      </c>
      <c r="H70" s="7">
        <v>41450</v>
      </c>
      <c r="I70" s="7">
        <v>41486</v>
      </c>
      <c r="J70" s="9">
        <v>250</v>
      </c>
      <c r="K70" s="8"/>
    </row>
    <row r="71" spans="1:11" ht="90" x14ac:dyDescent="0.2">
      <c r="A71" s="8" t="s">
        <v>199</v>
      </c>
      <c r="B71" s="5" t="s">
        <v>9</v>
      </c>
      <c r="C71" s="6" t="s">
        <v>200</v>
      </c>
      <c r="D71" s="6" t="s">
        <v>22</v>
      </c>
      <c r="E71" s="6"/>
      <c r="F71" s="5" t="s">
        <v>201</v>
      </c>
      <c r="G71" s="9">
        <v>2025.6</v>
      </c>
      <c r="H71" s="7">
        <v>41450</v>
      </c>
      <c r="I71" s="7">
        <v>41494</v>
      </c>
      <c r="J71" s="9">
        <f>403.6+688.31+924.11+9.58</f>
        <v>2025.6</v>
      </c>
      <c r="K71" s="8"/>
    </row>
    <row r="72" spans="1:11" ht="60" x14ac:dyDescent="0.2">
      <c r="A72" s="8" t="s">
        <v>202</v>
      </c>
      <c r="B72" s="5" t="s">
        <v>9</v>
      </c>
      <c r="C72" s="6" t="s">
        <v>203</v>
      </c>
      <c r="D72" s="6" t="s">
        <v>22</v>
      </c>
      <c r="E72" s="6"/>
      <c r="F72" s="5" t="s">
        <v>204</v>
      </c>
      <c r="G72" s="9">
        <v>869.92</v>
      </c>
      <c r="H72" s="7">
        <v>41450</v>
      </c>
      <c r="I72" s="7">
        <v>41486</v>
      </c>
      <c r="J72" s="9">
        <f>227.24+462.28+180.4</f>
        <v>869.92</v>
      </c>
      <c r="K72" s="8"/>
    </row>
    <row r="73" spans="1:11" ht="75" x14ac:dyDescent="0.2">
      <c r="A73" s="8" t="s">
        <v>186</v>
      </c>
      <c r="B73" s="5" t="s">
        <v>9</v>
      </c>
      <c r="C73" s="6" t="s">
        <v>205</v>
      </c>
      <c r="D73" s="6" t="s">
        <v>22</v>
      </c>
      <c r="E73" s="6"/>
      <c r="F73" s="5" t="s">
        <v>206</v>
      </c>
      <c r="G73" s="9">
        <v>613.4</v>
      </c>
      <c r="H73" s="7">
        <v>41486</v>
      </c>
      <c r="I73" s="7">
        <v>41481</v>
      </c>
      <c r="J73" s="9">
        <v>613.4</v>
      </c>
      <c r="K73" s="8"/>
    </row>
    <row r="74" spans="1:11" ht="75" x14ac:dyDescent="0.2">
      <c r="A74" s="8" t="s">
        <v>207</v>
      </c>
      <c r="B74" s="5" t="s">
        <v>9</v>
      </c>
      <c r="C74" s="6" t="s">
        <v>208</v>
      </c>
      <c r="D74" s="6" t="s">
        <v>22</v>
      </c>
      <c r="E74" s="6"/>
      <c r="F74" s="5" t="s">
        <v>189</v>
      </c>
      <c r="G74" s="9">
        <v>741.28</v>
      </c>
      <c r="H74" s="7">
        <v>41450</v>
      </c>
      <c r="I74" s="7">
        <v>41486</v>
      </c>
      <c r="J74" s="9">
        <f>403.67+337.61</f>
        <v>741.28</v>
      </c>
      <c r="K74" s="8"/>
    </row>
    <row r="75" spans="1:11" ht="120" x14ac:dyDescent="0.2">
      <c r="A75" s="5" t="s">
        <v>228</v>
      </c>
      <c r="B75" s="5" t="s">
        <v>9</v>
      </c>
      <c r="C75" s="6" t="s">
        <v>229</v>
      </c>
      <c r="D75" s="6" t="s">
        <v>22</v>
      </c>
      <c r="E75" s="6"/>
      <c r="F75" s="5" t="s">
        <v>114</v>
      </c>
      <c r="G75" s="9">
        <v>4476.78</v>
      </c>
      <c r="H75" s="7">
        <v>41536</v>
      </c>
      <c r="I75" s="7">
        <v>41608</v>
      </c>
      <c r="J75" s="9">
        <f>1060.29+1806.42+1544.62</f>
        <v>4411.33</v>
      </c>
      <c r="K75" s="8"/>
    </row>
    <row r="76" spans="1:11" ht="120" x14ac:dyDescent="0.2">
      <c r="A76" s="5" t="s">
        <v>230</v>
      </c>
      <c r="B76" s="5" t="s">
        <v>9</v>
      </c>
      <c r="C76" s="6" t="s">
        <v>231</v>
      </c>
      <c r="D76" s="6" t="s">
        <v>22</v>
      </c>
      <c r="E76" s="6"/>
      <c r="F76" s="5" t="s">
        <v>114</v>
      </c>
      <c r="G76" s="9">
        <v>2788.17</v>
      </c>
      <c r="H76" s="7">
        <v>41624</v>
      </c>
      <c r="I76" s="7">
        <v>41670</v>
      </c>
      <c r="J76" s="9">
        <v>1178.0999999999999</v>
      </c>
      <c r="K76" s="8"/>
    </row>
    <row r="77" spans="1:11" ht="150" x14ac:dyDescent="0.2">
      <c r="A77" s="5" t="s">
        <v>224</v>
      </c>
      <c r="B77" s="5" t="s">
        <v>9</v>
      </c>
      <c r="C77" s="6" t="s">
        <v>225</v>
      </c>
      <c r="D77" s="6" t="s">
        <v>22</v>
      </c>
      <c r="E77" s="6"/>
      <c r="F77" s="5" t="s">
        <v>90</v>
      </c>
      <c r="G77" s="9">
        <v>39851.550000000003</v>
      </c>
      <c r="H77" s="7">
        <v>41536</v>
      </c>
      <c r="I77" s="7">
        <v>41608</v>
      </c>
      <c r="J77" s="9">
        <f>9456.3+16345.95+13959.3</f>
        <v>39761.550000000003</v>
      </c>
      <c r="K77" s="8"/>
    </row>
    <row r="78" spans="1:11" ht="150" x14ac:dyDescent="0.2">
      <c r="A78" s="5" t="s">
        <v>226</v>
      </c>
      <c r="B78" s="5" t="s">
        <v>9</v>
      </c>
      <c r="C78" s="6" t="s">
        <v>227</v>
      </c>
      <c r="D78" s="6" t="s">
        <v>22</v>
      </c>
      <c r="E78" s="6"/>
      <c r="F78" s="5" t="s">
        <v>90</v>
      </c>
      <c r="G78" s="9">
        <v>25441.95</v>
      </c>
      <c r="H78" s="7">
        <v>41606</v>
      </c>
      <c r="I78" s="7">
        <v>41670</v>
      </c>
      <c r="J78" s="9">
        <f>13283.85</f>
        <v>13283.85</v>
      </c>
      <c r="K78" s="8"/>
    </row>
    <row r="79" spans="1:11" s="15" customFormat="1" ht="63.75" x14ac:dyDescent="0.2">
      <c r="A79" s="10" t="s">
        <v>209</v>
      </c>
      <c r="B79" s="5" t="s">
        <v>9</v>
      </c>
      <c r="C79" s="18" t="s">
        <v>220</v>
      </c>
      <c r="D79" s="6" t="s">
        <v>22</v>
      </c>
      <c r="E79" s="12"/>
      <c r="F79" s="12" t="s">
        <v>219</v>
      </c>
      <c r="G79" s="16">
        <v>861</v>
      </c>
      <c r="H79" s="13">
        <v>41619</v>
      </c>
      <c r="I79" s="13">
        <v>41621</v>
      </c>
      <c r="J79" s="16">
        <v>861</v>
      </c>
      <c r="K79" s="14"/>
    </row>
    <row r="80" spans="1:11" s="15" customFormat="1" ht="153" x14ac:dyDescent="0.2">
      <c r="A80" s="10" t="s">
        <v>210</v>
      </c>
      <c r="B80" s="5" t="s">
        <v>9</v>
      </c>
      <c r="C80" s="24" t="s">
        <v>213</v>
      </c>
      <c r="D80" s="6" t="s">
        <v>22</v>
      </c>
      <c r="E80" s="12"/>
      <c r="F80" s="12" t="s">
        <v>212</v>
      </c>
      <c r="G80" s="16">
        <v>8800</v>
      </c>
      <c r="H80" s="13">
        <v>41596</v>
      </c>
      <c r="I80" s="13">
        <v>41668</v>
      </c>
      <c r="J80" s="16">
        <v>4568.2</v>
      </c>
      <c r="K80" s="14"/>
    </row>
    <row r="81" spans="1:11" s="15" customFormat="1" ht="45" x14ac:dyDescent="0.2">
      <c r="A81" s="18" t="s">
        <v>127</v>
      </c>
      <c r="B81" s="5" t="s">
        <v>9</v>
      </c>
      <c r="C81" s="11"/>
      <c r="D81" s="6" t="s">
        <v>22</v>
      </c>
      <c r="E81" s="12"/>
      <c r="F81" s="12" t="s">
        <v>211</v>
      </c>
      <c r="G81" s="16">
        <v>6146</v>
      </c>
      <c r="H81" s="13">
        <v>41306</v>
      </c>
      <c r="I81" s="13">
        <v>41306</v>
      </c>
      <c r="J81" s="16">
        <v>6146</v>
      </c>
      <c r="K81" s="14"/>
    </row>
    <row r="82" spans="1:11" ht="60" x14ac:dyDescent="0.2">
      <c r="A82" s="8" t="s">
        <v>216</v>
      </c>
      <c r="B82" s="5" t="s">
        <v>9</v>
      </c>
      <c r="C82" s="25" t="s">
        <v>214</v>
      </c>
      <c r="D82" s="6" t="s">
        <v>22</v>
      </c>
      <c r="E82" s="8"/>
      <c r="F82" s="25" t="s">
        <v>215</v>
      </c>
      <c r="G82" s="16">
        <v>2000</v>
      </c>
      <c r="H82" s="13">
        <v>41600</v>
      </c>
      <c r="I82" s="13">
        <v>41610</v>
      </c>
      <c r="J82" s="16">
        <v>2000</v>
      </c>
      <c r="K82" s="8"/>
    </row>
    <row r="83" spans="1:11" ht="90" x14ac:dyDescent="0.2">
      <c r="A83" s="5" t="s">
        <v>217</v>
      </c>
      <c r="B83" s="5" t="s">
        <v>9</v>
      </c>
      <c r="C83" s="6" t="s">
        <v>218</v>
      </c>
      <c r="D83" s="6" t="s">
        <v>22</v>
      </c>
      <c r="E83" s="6"/>
      <c r="F83" s="5" t="s">
        <v>90</v>
      </c>
      <c r="G83" s="9">
        <v>350</v>
      </c>
      <c r="H83" s="7">
        <v>41575</v>
      </c>
      <c r="I83" s="7">
        <v>41575</v>
      </c>
      <c r="J83" s="9">
        <v>350</v>
      </c>
      <c r="K83" s="8"/>
    </row>
    <row r="84" spans="1:11" ht="90" x14ac:dyDescent="0.2">
      <c r="A84" s="26" t="s">
        <v>221</v>
      </c>
      <c r="B84" s="26" t="s">
        <v>9</v>
      </c>
      <c r="C84" s="27" t="s">
        <v>222</v>
      </c>
      <c r="D84" s="27" t="s">
        <v>22</v>
      </c>
      <c r="E84" s="27"/>
      <c r="F84" s="26" t="s">
        <v>223</v>
      </c>
      <c r="G84" s="28">
        <v>3400</v>
      </c>
      <c r="H84" s="29">
        <v>41535</v>
      </c>
      <c r="I84" s="29">
        <v>41801</v>
      </c>
      <c r="J84" s="28">
        <f>595.32+396.88</f>
        <v>992.2</v>
      </c>
      <c r="K84" s="30"/>
    </row>
    <row r="85" spans="1:11" s="15" customFormat="1" ht="76.5" x14ac:dyDescent="0.2">
      <c r="A85" s="10"/>
      <c r="B85" s="5" t="s">
        <v>9</v>
      </c>
      <c r="C85" s="18" t="s">
        <v>232</v>
      </c>
      <c r="D85" s="6" t="s">
        <v>22</v>
      </c>
      <c r="E85" s="12"/>
      <c r="F85" s="12" t="s">
        <v>233</v>
      </c>
      <c r="G85" s="16">
        <v>1035.27</v>
      </c>
      <c r="H85" s="13">
        <v>41592</v>
      </c>
      <c r="I85" s="13">
        <v>41592</v>
      </c>
      <c r="J85" s="16">
        <v>1035.27</v>
      </c>
      <c r="K85" s="14"/>
    </row>
    <row r="86" spans="1:11" ht="45" x14ac:dyDescent="0.2">
      <c r="A86" s="26" t="s">
        <v>234</v>
      </c>
      <c r="B86" s="5" t="s">
        <v>9</v>
      </c>
      <c r="C86" s="18" t="s">
        <v>235</v>
      </c>
      <c r="D86" s="6" t="s">
        <v>22</v>
      </c>
      <c r="E86" s="12"/>
      <c r="F86" s="12" t="s">
        <v>236</v>
      </c>
      <c r="G86" s="16">
        <v>254.55</v>
      </c>
      <c r="H86" s="13">
        <v>41263</v>
      </c>
      <c r="I86" s="13" t="s">
        <v>138</v>
      </c>
      <c r="J86" s="16" t="s">
        <v>138</v>
      </c>
    </row>
  </sheetData>
  <phoneticPr fontId="0" type="noConversion"/>
  <printOptions horizontalCentered="1"/>
  <pageMargins left="0.47244094488188981" right="0.15748031496062992" top="0.43307086614173229" bottom="0.5" header="0.27559055118110237" footer="0.27559055118110237"/>
  <pageSetup paperSize="8" scale="85" orientation="landscape" r:id="rId1"/>
  <headerFooter alignWithMargins="0">
    <oddFooter>&amp;L&amp;"Trebuchet MS,Grassetto"&amp;8Pagina &amp;P di &amp;N pagine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RENDICONTAZIONE</vt:lpstr>
      <vt:lpstr>RENDICONTAZIONE!Area_stampa</vt:lpstr>
      <vt:lpstr>RENDICONTAZIONE!Titoli_stampa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Sumin Gianni</cp:lastModifiedBy>
  <cp:lastPrinted>2014-01-30T16:46:23Z</cp:lastPrinted>
  <dcterms:created xsi:type="dcterms:W3CDTF">1996-11-05T10:16:36Z</dcterms:created>
  <dcterms:modified xsi:type="dcterms:W3CDTF">2014-01-31T12:40:48Z</dcterms:modified>
</cp:coreProperties>
</file>